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5360" windowHeight="8325" activeTab="2"/>
  </bookViews>
  <sheets>
    <sheet name="Титульный" sheetId="1" r:id="rId1"/>
    <sheet name="Эстафета" sheetId="2" r:id="rId2"/>
    <sheet name="м15" sheetId="3" r:id="rId3"/>
    <sheet name="ж15" sheetId="4" r:id="rId4"/>
    <sheet name="м5" sheetId="5" r:id="rId5"/>
    <sheet name="ж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'ж15'!$A$6:$J$64</definedName>
    <definedName name="_xlnm._FilterDatabase" localSheetId="5" hidden="1">'ж5'!$A$6:$J$42</definedName>
    <definedName name="_xlnm._FilterDatabase" localSheetId="2" hidden="1">'м15'!$A$6:$J$182</definedName>
    <definedName name="_xlnm._FilterDatabase" localSheetId="4" hidden="1">'м5'!$A$6:$J$63</definedName>
    <definedName name="_xlnm._FilterDatabase" localSheetId="1" hidden="1">'Эстафета'!$A$6:$E$46</definedName>
    <definedName name="vv" localSheetId="3">#REF!</definedName>
    <definedName name="vv" localSheetId="5">#REF!</definedName>
    <definedName name="vv" localSheetId="2">#REF!</definedName>
    <definedName name="vv" localSheetId="4">#REF!</definedName>
    <definedName name="vv" localSheetId="1">#REF!</definedName>
    <definedName name="vv">#REF!</definedName>
    <definedName name="wrn.Распечатка._.финишки." localSheetId="3" hidden="1">{#N/A,#N/A,TRUE,"Ф"}</definedName>
    <definedName name="wrn.Распечатка._.финишки." localSheetId="5" hidden="1">{#N/A,#N/A,TRUE,"Ф"}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ВГР" localSheetId="3">#REF!</definedName>
    <definedName name="ВГР" localSheetId="5">#REF!</definedName>
    <definedName name="ВГР" localSheetId="2">#REF!</definedName>
    <definedName name="ВГР" localSheetId="4">#REF!</definedName>
    <definedName name="ВГР" localSheetId="1">#REF!</definedName>
    <definedName name="ВГР">#REF!</definedName>
    <definedName name="ВИДЫ" localSheetId="3">'[1]м5'!#REF!</definedName>
    <definedName name="ВИДЫ" localSheetId="5">'[1]м5'!#REF!</definedName>
    <definedName name="ВИДЫ" localSheetId="2">'[1]м5'!#REF!</definedName>
    <definedName name="ВИДЫ" localSheetId="4">'[1]м5'!#REF!</definedName>
    <definedName name="ВИДЫ" localSheetId="1">'[2]м5'!#REF!</definedName>
    <definedName name="ВИДЫ">'[3]м5'!#REF!</definedName>
    <definedName name="Город" localSheetId="3">#REF!</definedName>
    <definedName name="Город" localSheetId="5">#REF!</definedName>
    <definedName name="Город" localSheetId="2">#REF!</definedName>
    <definedName name="Город" localSheetId="4">#REF!</definedName>
    <definedName name="Город" localSheetId="1">#REF!</definedName>
    <definedName name="Город">#REF!</definedName>
    <definedName name="гр" localSheetId="3">#REF!</definedName>
    <definedName name="гр" localSheetId="5">#REF!</definedName>
    <definedName name="гр" localSheetId="2">#REF!</definedName>
    <definedName name="гр" localSheetId="4">#REF!</definedName>
    <definedName name="гр" localSheetId="1">#REF!</definedName>
    <definedName name="гр">#REF!</definedName>
    <definedName name="Гр_ж_10км" localSheetId="3">'[4]Группы'!#REF!</definedName>
    <definedName name="Гр_ж_10км" localSheetId="1">'[5]Группы'!#REF!</definedName>
    <definedName name="Гр_ж_10км">'[4]Группы'!#REF!</definedName>
    <definedName name="Гр_ж_5км" localSheetId="3">'[4]Группы'!#REF!</definedName>
    <definedName name="Гр_ж_5км" localSheetId="1">'[5]Группы'!#REF!</definedName>
    <definedName name="Гр_ж_5км">'[4]Группы'!#REF!</definedName>
    <definedName name="Гр_ж10" localSheetId="3">'[4]Группы'!#REF!</definedName>
    <definedName name="Гр_ж10" localSheetId="1">'[5]Группы'!#REF!</definedName>
    <definedName name="Гр_ж10">'[4]Группы'!#REF!</definedName>
    <definedName name="Гр_м_10км" localSheetId="3">'[4]Группы'!#REF!</definedName>
    <definedName name="Гр_м_10км" localSheetId="1">'[5]Группы'!#REF!</definedName>
    <definedName name="Гр_м_10км">'[4]Группы'!#REF!</definedName>
    <definedName name="гр_м_30" localSheetId="3">'[6]м30'!#REF!</definedName>
    <definedName name="гр_м_30" localSheetId="1">'[7]м30'!#REF!</definedName>
    <definedName name="гр_м_30">'[6]м30'!#REF!</definedName>
    <definedName name="Гр_м_5км" localSheetId="3">'[4]Группы'!#REF!</definedName>
    <definedName name="Гр_м_5км" localSheetId="1">'[5]Группы'!#REF!</definedName>
    <definedName name="Гр_м_5км">'[4]Группы'!#REF!</definedName>
    <definedName name="Гр_м10" localSheetId="3">'[4]Группы'!#REF!</definedName>
    <definedName name="Гр_м10" localSheetId="1">'[5]Группы'!#REF!</definedName>
    <definedName name="Гр_м10">'[4]Группы'!#REF!</definedName>
    <definedName name="гр_Пол_Дист" localSheetId="3">#REF!</definedName>
    <definedName name="гр_Пол_Дист" localSheetId="5">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>#REF!</definedName>
    <definedName name="Дист" localSheetId="3">#REF!</definedName>
    <definedName name="Дист" localSheetId="5">#REF!</definedName>
    <definedName name="Дист" localSheetId="2">#REF!</definedName>
    <definedName name="Дист" localSheetId="4">#REF!</definedName>
    <definedName name="Дист" localSheetId="1">#REF!</definedName>
    <definedName name="Дист">#REF!</definedName>
    <definedName name="Дист_ВГР" localSheetId="3">#REF!</definedName>
    <definedName name="Дист_ВГР" localSheetId="5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>#REF!</definedName>
    <definedName name="Дубль">#REF!</definedName>
    <definedName name="_xlnm.Print_Titles" localSheetId="3">'ж15'!$1:$7</definedName>
    <definedName name="_xlnm.Print_Titles" localSheetId="5">'ж5'!$1:$7</definedName>
    <definedName name="_xlnm.Print_Titles" localSheetId="2">'м15'!$1:$7</definedName>
    <definedName name="_xlnm.Print_Titles" localSheetId="4">'м5'!$1:$7</definedName>
    <definedName name="_xlnm.Print_Titles" localSheetId="1">'Эстафета'!$1:$7</definedName>
    <definedName name="ИМЯ" localSheetId="3">#REF!</definedName>
    <definedName name="ИМЯ" localSheetId="5">#REF!</definedName>
    <definedName name="ИМЯ" localSheetId="2">#REF!</definedName>
    <definedName name="ИМЯ" localSheetId="4">#REF!</definedName>
    <definedName name="ИМЯ" localSheetId="1">#REF!</definedName>
    <definedName name="ИМЯ">#REF!</definedName>
    <definedName name="к_1юн" localSheetId="3">'[1]м5'!#REF!</definedName>
    <definedName name="к_1юн" localSheetId="5">'[1]м5'!#REF!</definedName>
    <definedName name="к_1юн" localSheetId="2">'[1]м5'!#REF!</definedName>
    <definedName name="к_1юн" localSheetId="4">'[1]м5'!#REF!</definedName>
    <definedName name="к_1юн" localSheetId="1">'[2]м5'!#REF!</definedName>
    <definedName name="к_1юн">'[3]м5'!#REF!</definedName>
    <definedName name="к_2юн" localSheetId="3">'[1]м5'!#REF!</definedName>
    <definedName name="к_2юн" localSheetId="5">'[1]м5'!#REF!</definedName>
    <definedName name="к_2юн" localSheetId="2">'[1]м5'!#REF!</definedName>
    <definedName name="к_2юн" localSheetId="4">'[1]м5'!#REF!</definedName>
    <definedName name="к_2юн" localSheetId="1">'[2]м5'!#REF!</definedName>
    <definedName name="к_2юн">'[3]м5'!#REF!</definedName>
    <definedName name="к_3юн" localSheetId="3">'[1]м5'!#REF!</definedName>
    <definedName name="к_3юн" localSheetId="5">'[1]м5'!#REF!</definedName>
    <definedName name="к_3юн" localSheetId="2">'[1]м5'!#REF!</definedName>
    <definedName name="к_3юн" localSheetId="4">'[1]м5'!#REF!</definedName>
    <definedName name="к_3юн" localSheetId="1">'[2]м5'!#REF!</definedName>
    <definedName name="к_3юн">'[3]м5'!#REF!</definedName>
    <definedName name="к_I" localSheetId="3">'[1]м5'!#REF!</definedName>
    <definedName name="к_I" localSheetId="5">'[1]м5'!#REF!</definedName>
    <definedName name="к_I" localSheetId="2">'[1]м5'!#REF!</definedName>
    <definedName name="к_I" localSheetId="4">'[1]м5'!#REF!</definedName>
    <definedName name="к_I" localSheetId="1">'[2]м5'!#REF!</definedName>
    <definedName name="к_I">'[3]м5'!#REF!</definedName>
    <definedName name="к_II" localSheetId="3">'[1]м5'!#REF!</definedName>
    <definedName name="к_II" localSheetId="5">'[1]м5'!#REF!</definedName>
    <definedName name="к_II" localSheetId="2">'[1]м5'!#REF!</definedName>
    <definedName name="к_II" localSheetId="4">'[1]м5'!#REF!</definedName>
    <definedName name="к_II" localSheetId="1">'[2]м5'!#REF!</definedName>
    <definedName name="к_II">'[3]м5'!#REF!</definedName>
    <definedName name="к_III" localSheetId="3">'[1]м5'!#REF!</definedName>
    <definedName name="к_III" localSheetId="5">'[1]м5'!#REF!</definedName>
    <definedName name="к_III" localSheetId="2">'[1]м5'!#REF!</definedName>
    <definedName name="к_III" localSheetId="4">'[1]м5'!#REF!</definedName>
    <definedName name="к_III" localSheetId="1">'[2]м5'!#REF!</definedName>
    <definedName name="к_III">'[3]м5'!#REF!</definedName>
    <definedName name="к_кмс" localSheetId="3">'[1]м5'!#REF!</definedName>
    <definedName name="к_кмс" localSheetId="5">'[1]м5'!#REF!</definedName>
    <definedName name="к_кмс" localSheetId="2">'[1]м5'!#REF!</definedName>
    <definedName name="к_кмс" localSheetId="4">'[1]м5'!#REF!</definedName>
    <definedName name="к_кмс" localSheetId="1">'[2]м5'!#REF!</definedName>
    <definedName name="к_кмс">'[3]м5'!#REF!</definedName>
    <definedName name="к_мс" localSheetId="3">'[1]м5'!#REF!</definedName>
    <definedName name="к_мс" localSheetId="5">'[1]м5'!#REF!</definedName>
    <definedName name="к_мс" localSheetId="2">'[1]м5'!#REF!</definedName>
    <definedName name="к_мс" localSheetId="4">'[1]м5'!#REF!</definedName>
    <definedName name="к_мс" localSheetId="1">'[2]м5'!#REF!</definedName>
    <definedName name="к_мс">'[3]м5'!#REF!</definedName>
    <definedName name="к_мсмк" localSheetId="3">'[1]м5'!#REF!</definedName>
    <definedName name="к_мсмк" localSheetId="5">'[1]м5'!#REF!</definedName>
    <definedName name="к_мсмк" localSheetId="2">'[1]м5'!#REF!</definedName>
    <definedName name="к_мсмк" localSheetId="4">'[1]м5'!#REF!</definedName>
    <definedName name="к_мсмк" localSheetId="1">'[2]м5'!#REF!</definedName>
    <definedName name="к_мсмк">'[3]м5'!#REF!</definedName>
    <definedName name="Клуб" localSheetId="3">#REF!</definedName>
    <definedName name="Клуб" localSheetId="5">#REF!</definedName>
    <definedName name="Клуб" localSheetId="2">#REF!</definedName>
    <definedName name="Клуб" localSheetId="4">#REF!</definedName>
    <definedName name="Клуб" localSheetId="1">#REF!</definedName>
    <definedName name="Клуб">#REF!</definedName>
    <definedName name="НОМ" localSheetId="3">#REF!</definedName>
    <definedName name="НОМ" localSheetId="5">#REF!</definedName>
    <definedName name="НОМ" localSheetId="2">#REF!</definedName>
    <definedName name="НОМ" localSheetId="4">#REF!</definedName>
    <definedName name="НОМ" localSheetId="1">#REF!</definedName>
    <definedName name="НОМ">#REF!</definedName>
    <definedName name="НОМ_Ж_15км" localSheetId="3">'[8]Z_№'!#REF!</definedName>
    <definedName name="НОМ_Ж_15км" localSheetId="1">'[9]Z_№'!#REF!</definedName>
    <definedName name="НОМ_Ж_15км">'[8]Z_№'!#REF!</definedName>
    <definedName name="НОМ_Ж_5км" localSheetId="3">'[8]Z_№'!#REF!</definedName>
    <definedName name="НОМ_Ж_5км" localSheetId="1">'[9]Z_№'!#REF!</definedName>
    <definedName name="НОМ_Ж_5км">'[8]Z_№'!#REF!</definedName>
    <definedName name="НОМ_М_15км" localSheetId="3">'[8]Z_№'!#REF!</definedName>
    <definedName name="НОМ_М_15км" localSheetId="1">'[9]Z_№'!#REF!</definedName>
    <definedName name="НОМ_М_15км">'[8]Z_№'!#REF!</definedName>
    <definedName name="НОМ_М_5км" localSheetId="3">'[8]Z_№'!#REF!</definedName>
    <definedName name="НОМ_М_5км" localSheetId="1">'[9]Z_№'!#REF!</definedName>
    <definedName name="НОМ_М_5км">'[8]Z_№'!#REF!</definedName>
    <definedName name="_xlnm.Print_Area" localSheetId="0">'Титульный'!$A$1:$J$53</definedName>
    <definedName name="Общество" localSheetId="3">#REF!</definedName>
    <definedName name="Общество" localSheetId="5">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>#REF!</definedName>
    <definedName name="Особо" localSheetId="3">#REF!</definedName>
    <definedName name="Особо" localSheetId="5">#REF!</definedName>
    <definedName name="Особо" localSheetId="2">#REF!</definedName>
    <definedName name="Особо" localSheetId="4">#REF!</definedName>
    <definedName name="Особо" localSheetId="1">#REF!</definedName>
    <definedName name="Особо">#REF!</definedName>
    <definedName name="Пол" localSheetId="3">#REF!</definedName>
    <definedName name="Пол" localSheetId="5">#REF!</definedName>
    <definedName name="Пол" localSheetId="2">#REF!</definedName>
    <definedName name="Пол" localSheetId="4">#REF!</definedName>
    <definedName name="Пол" localSheetId="1">#REF!</definedName>
    <definedName name="Пол">#REF!</definedName>
    <definedName name="Пол_Дист" localSheetId="3">#REF!</definedName>
    <definedName name="Пол_Дист" localSheetId="5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>#REF!</definedName>
    <definedName name="р_1юн" localSheetId="3">'[1]м5'!#REF!</definedName>
    <definedName name="р_1юн" localSheetId="5">'[1]м5'!#REF!</definedName>
    <definedName name="р_1юн" localSheetId="2">'[1]м5'!#REF!</definedName>
    <definedName name="р_1юн" localSheetId="4">'[1]м5'!#REF!</definedName>
    <definedName name="р_1юн" localSheetId="1">'[2]м5'!#REF!</definedName>
    <definedName name="р_1юн">'[3]м5'!#REF!</definedName>
    <definedName name="р_2юн" localSheetId="3">'[1]м5'!#REF!</definedName>
    <definedName name="р_2юн" localSheetId="5">'[1]м5'!#REF!</definedName>
    <definedName name="р_2юн" localSheetId="2">'[1]м5'!#REF!</definedName>
    <definedName name="р_2юн" localSheetId="4">'[1]м5'!#REF!</definedName>
    <definedName name="р_2юн" localSheetId="1">'[2]м5'!#REF!</definedName>
    <definedName name="р_2юн">'[3]м5'!#REF!</definedName>
    <definedName name="р_3юн" localSheetId="3">'[1]м5'!#REF!</definedName>
    <definedName name="р_3юн" localSheetId="5">'[1]м5'!#REF!</definedName>
    <definedName name="р_3юн" localSheetId="2">'[1]м5'!#REF!</definedName>
    <definedName name="р_3юн" localSheetId="4">'[1]м5'!#REF!</definedName>
    <definedName name="р_3юн" localSheetId="1">'[2]м5'!#REF!</definedName>
    <definedName name="р_3юн">'[3]м5'!#REF!</definedName>
    <definedName name="р_I" localSheetId="3">'[1]м5'!#REF!</definedName>
    <definedName name="р_I" localSheetId="5">'[1]м5'!#REF!</definedName>
    <definedName name="р_I" localSheetId="2">'[1]м5'!#REF!</definedName>
    <definedName name="р_I" localSheetId="4">'[1]м5'!#REF!</definedName>
    <definedName name="р_I" localSheetId="1">'[2]м5'!#REF!</definedName>
    <definedName name="р_I">'[3]м5'!#REF!</definedName>
    <definedName name="р_II" localSheetId="3">'[1]м5'!#REF!</definedName>
    <definedName name="р_II" localSheetId="5">'[1]м5'!#REF!</definedName>
    <definedName name="р_II" localSheetId="2">'[1]м5'!#REF!</definedName>
    <definedName name="р_II" localSheetId="4">'[1]м5'!#REF!</definedName>
    <definedName name="р_II" localSheetId="1">'[2]м5'!#REF!</definedName>
    <definedName name="р_II">'[3]м5'!#REF!</definedName>
    <definedName name="р_III" localSheetId="3">'[1]м5'!#REF!</definedName>
    <definedName name="р_III" localSheetId="5">'[1]м5'!#REF!</definedName>
    <definedName name="р_III" localSheetId="2">'[1]м5'!#REF!</definedName>
    <definedName name="р_III" localSheetId="4">'[1]м5'!#REF!</definedName>
    <definedName name="р_III" localSheetId="1">'[2]м5'!#REF!</definedName>
    <definedName name="р_III">'[3]м5'!#REF!</definedName>
    <definedName name="р_кмс" localSheetId="3">'[1]м5'!#REF!</definedName>
    <definedName name="р_кмс" localSheetId="5">'[1]м5'!#REF!</definedName>
    <definedName name="р_кмс" localSheetId="2">'[1]м5'!#REF!</definedName>
    <definedName name="р_кмс" localSheetId="4">'[1]м5'!#REF!</definedName>
    <definedName name="р_кмс" localSheetId="1">'[2]м5'!#REF!</definedName>
    <definedName name="р_кмс">'[3]м5'!#REF!</definedName>
    <definedName name="р_мс" localSheetId="3">'[1]м5'!#REF!</definedName>
    <definedName name="р_мс" localSheetId="5">'[1]м5'!#REF!</definedName>
    <definedName name="р_мс" localSheetId="2">'[1]м5'!#REF!</definedName>
    <definedName name="р_мс" localSheetId="4">'[1]м5'!#REF!</definedName>
    <definedName name="р_мс" localSheetId="1">'[2]м5'!#REF!</definedName>
    <definedName name="р_мс">'[3]м5'!#REF!</definedName>
    <definedName name="р_мсмк" localSheetId="3">'[1]м5'!#REF!</definedName>
    <definedName name="р_мсмк" localSheetId="5">'[1]м5'!#REF!</definedName>
    <definedName name="р_мсмк" localSheetId="2">'[1]м5'!#REF!</definedName>
    <definedName name="р_мсмк" localSheetId="4">'[1]м5'!#REF!</definedName>
    <definedName name="р_мсмк" localSheetId="1">'[2]м5'!#REF!</definedName>
    <definedName name="р_мсмк">'[3]м5'!#REF!</definedName>
    <definedName name="Разр" localSheetId="3">#REF!</definedName>
    <definedName name="Разр" localSheetId="5">#REF!</definedName>
    <definedName name="Разр" localSheetId="2">#REF!</definedName>
    <definedName name="Разр" localSheetId="4">#REF!</definedName>
    <definedName name="Разр" localSheetId="1">#REF!</definedName>
    <definedName name="Разр">#REF!</definedName>
    <definedName name="РЕЗ_Ж_15км" localSheetId="3">'[8]Z_№'!#REF!</definedName>
    <definedName name="РЕЗ_Ж_15км" localSheetId="1">'[9]Z_№'!#REF!</definedName>
    <definedName name="РЕЗ_Ж_15км">'[8]Z_№'!#REF!</definedName>
    <definedName name="РЕЗ_ж_5км" localSheetId="3">'[8]Z_№'!#REF!</definedName>
    <definedName name="РЕЗ_ж_5км" localSheetId="1">'[9]Z_№'!#REF!</definedName>
    <definedName name="РЕЗ_ж_5км">'[8]Z_№'!#REF!</definedName>
    <definedName name="РЕЗ_М_15км" localSheetId="3">'[8]Z_№'!#REF!</definedName>
    <definedName name="РЕЗ_М_15км" localSheetId="1">'[9]Z_№'!#REF!</definedName>
    <definedName name="РЕЗ_М_15км">'[8]Z_№'!#REF!</definedName>
    <definedName name="РЕЗ_М_5км" localSheetId="3">'[8]Z_№'!#REF!</definedName>
    <definedName name="РЕЗ_М_5км" localSheetId="1">'[9]Z_№'!#REF!</definedName>
    <definedName name="РЕЗ_М_5км">'[8]Z_№'!#REF!</definedName>
    <definedName name="Респ" localSheetId="3">#REF!</definedName>
    <definedName name="Респ" localSheetId="5">#REF!</definedName>
    <definedName name="Респ" localSheetId="2">#REF!</definedName>
    <definedName name="Респ" localSheetId="4">#REF!</definedName>
    <definedName name="Респ" localSheetId="1">#REF!</definedName>
    <definedName name="Респ">#REF!</definedName>
    <definedName name="СТР" localSheetId="3">#REF!</definedName>
    <definedName name="СТР" localSheetId="5">#REF!</definedName>
    <definedName name="СТР" localSheetId="2">#REF!</definedName>
    <definedName name="СТР" localSheetId="4">#REF!</definedName>
    <definedName name="СТР" localSheetId="1">#REF!</definedName>
    <definedName name="СТР">#REF!</definedName>
    <definedName name="стр_старт" localSheetId="3">'ж15'!#REF!</definedName>
    <definedName name="стр_старт" localSheetId="5">'ж5'!#REF!</definedName>
    <definedName name="стр_старт" localSheetId="2">'м15'!#REF!</definedName>
    <definedName name="стр_старт" localSheetId="4">'м5'!#REF!</definedName>
    <definedName name="стр_старт" localSheetId="1">'Эстафета'!#REF!</definedName>
    <definedName name="стр_старт">#REF!</definedName>
    <definedName name="ФАМ" localSheetId="3">#REF!</definedName>
    <definedName name="ФАМ" localSheetId="5">#REF!</definedName>
    <definedName name="ФАМ" localSheetId="2">#REF!</definedName>
    <definedName name="ФАМ" localSheetId="4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3">'[10]м30'!#REF!</definedName>
    <definedName name="ццц" localSheetId="1">'[11]м30'!#REF!</definedName>
    <definedName name="ццц">'[10]м30'!#REF!</definedName>
  </definedNames>
  <calcPr fullCalcOnLoad="1" refMode="R1C1"/>
</workbook>
</file>

<file path=xl/sharedStrings.xml><?xml version="1.0" encoding="utf-8"?>
<sst xmlns="http://schemas.openxmlformats.org/spreadsheetml/2006/main" count="1270" uniqueCount="776">
  <si>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</si>
  <si>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</si>
  <si>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</si>
  <si>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</si>
  <si>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</si>
  <si>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</si>
  <si>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</si>
  <si>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</si>
  <si>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</si>
  <si>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</si>
  <si>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Динамо</t>
  </si>
  <si>
    <t>Гатчина</t>
  </si>
  <si>
    <t>Сильвия</t>
  </si>
  <si>
    <t>Академия л/а</t>
  </si>
  <si>
    <t>Электросила</t>
  </si>
  <si>
    <t>Пушкин</t>
  </si>
  <si>
    <t>Колпино</t>
  </si>
  <si>
    <t>Ижора</t>
  </si>
  <si>
    <t>IRC</t>
  </si>
  <si>
    <t>АНТОНОВА Ольга</t>
  </si>
  <si>
    <t>Красногвардеец</t>
  </si>
  <si>
    <t>Кировец</t>
  </si>
  <si>
    <t>Ижорец</t>
  </si>
  <si>
    <t>БЕЛОУСОВ Алексей</t>
  </si>
  <si>
    <t>Токсово</t>
  </si>
  <si>
    <t>ЦАРЕНКО Сергей</t>
  </si>
  <si>
    <t>ЧЕЛАМБИЦКАЯ Елена</t>
  </si>
  <si>
    <t>ВАСИЛЬЕВ Александр</t>
  </si>
  <si>
    <t>ШАБАЛИН Олег</t>
  </si>
  <si>
    <t>СТАРОДУБОВ Александр</t>
  </si>
  <si>
    <t>КЛОЧКОВ Андрей</t>
  </si>
  <si>
    <t>Manomy</t>
  </si>
  <si>
    <t>посвященный Дню России</t>
  </si>
  <si>
    <t>ИТОГОВЫЙ  ПРОТОКОЛ          Мужчины  15 км</t>
  </si>
  <si>
    <t>ИТОГОВЫЙ  ПРОТОКОЛ          Мужчины  5 км</t>
  </si>
  <si>
    <t>Сосновый бор</t>
  </si>
  <si>
    <t>ГАБЕЛОК Евгений</t>
  </si>
  <si>
    <t>ЗАХАРОВА Анастасия</t>
  </si>
  <si>
    <t>Светогорск</t>
  </si>
  <si>
    <t>ЛЮЛЯКИН Валентин</t>
  </si>
  <si>
    <t>СУВОРОВА Анна</t>
  </si>
  <si>
    <t>КУЛИКОВ Петр</t>
  </si>
  <si>
    <t>Великий Новгород</t>
  </si>
  <si>
    <t>ТИТОВ Александр</t>
  </si>
  <si>
    <t>Кировск</t>
  </si>
  <si>
    <t>Кировская СДЮСШОР</t>
  </si>
  <si>
    <t>ГПК</t>
  </si>
  <si>
    <t>БиМ</t>
  </si>
  <si>
    <t>ЕФИМОВ Анатолий</t>
  </si>
  <si>
    <t>ЧАУЛКИН Николай</t>
  </si>
  <si>
    <t>УСПЕНСКАЯ Екатерина</t>
  </si>
  <si>
    <t>ГАУЗА Игорь</t>
  </si>
  <si>
    <t>ЛАВРИКОВ Виктор</t>
  </si>
  <si>
    <t>НАДОРИЧЕВ Олег</t>
  </si>
  <si>
    <t>Красное Село</t>
  </si>
  <si>
    <t>МИШАРЕВ Василий</t>
  </si>
  <si>
    <t>ХОМКОВ Игорь</t>
  </si>
  <si>
    <t>Ломоносов</t>
  </si>
  <si>
    <t>Легкоатлетический пробег "По аллеям истории"</t>
  </si>
  <si>
    <t>ИТОГОВЫЙ  ПРОТОКОЛ          Эстафета 3х5км</t>
  </si>
  <si>
    <t>Команда</t>
  </si>
  <si>
    <t>ИТОГОВЫЙ  ПРОТОКОЛ          Женщины 5 км</t>
  </si>
  <si>
    <t>СОКОЛОВА Ольга</t>
  </si>
  <si>
    <t>Клуб Активного Оздоровления «Сильвия»</t>
  </si>
  <si>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</si>
  <si>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</si>
  <si>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Итоговый протокол</t>
  </si>
  <si>
    <t>Легкоатлетический пробег</t>
  </si>
  <si>
    <t>"ПО АЛЛЕЯМ ИСТОРИИ"</t>
  </si>
  <si>
    <t>г. Гатчина (Приоратский парк)</t>
  </si>
  <si>
    <t>ЗАХАРОВ Сергей</t>
  </si>
  <si>
    <t>Луга</t>
  </si>
  <si>
    <t>СВИРИДОВА Татьяна</t>
  </si>
  <si>
    <t>Гатчина (Приоратский парк) 12 июня 2013 г., старт 12:00</t>
  </si>
  <si>
    <t>ИТОГОВЫЙ  ПРОТОКОЛ          Женщины  15 км</t>
  </si>
  <si>
    <t>Время этапов</t>
  </si>
  <si>
    <t>Отм.</t>
  </si>
  <si>
    <t>Балтийская Звезда</t>
  </si>
  <si>
    <t>ЧАШИН Александр</t>
  </si>
  <si>
    <t>МИХАЛЕВ Алексей</t>
  </si>
  <si>
    <t>Galaxy</t>
  </si>
  <si>
    <t>ЛЕШКОВ Виктор</t>
  </si>
  <si>
    <t>РЫКОВ Артем</t>
  </si>
  <si>
    <t>СИДОРОВ Святослав</t>
  </si>
  <si>
    <t>КОКИН Леонид</t>
  </si>
  <si>
    <t>КУЛЬМАТИЦКИЙ Марат</t>
  </si>
  <si>
    <t>БЫКОВ Михаил</t>
  </si>
  <si>
    <t>СТАРИСКО Павел</t>
  </si>
  <si>
    <t>МАДЬЯНОВ Василий</t>
  </si>
  <si>
    <t>Кировец, Горэлектротранс</t>
  </si>
  <si>
    <t>СИЛИНСКИЙ Евгений</t>
  </si>
  <si>
    <t>Петергоф</t>
  </si>
  <si>
    <t>АНДРЕЕВ Андрей</t>
  </si>
  <si>
    <t>ХАНСКИ Дмитрий</t>
  </si>
  <si>
    <t>Toksovo Ski Team</t>
  </si>
  <si>
    <t>ПИЛИПКО Михаил</t>
  </si>
  <si>
    <t>ЛПИ</t>
  </si>
  <si>
    <t>МУХИН Иван</t>
  </si>
  <si>
    <t>Чупокабры</t>
  </si>
  <si>
    <t>ЗИНОВЬЕВ Виталий</t>
  </si>
  <si>
    <t>АГАФОНОВ Алексей</t>
  </si>
  <si>
    <t>КОМАНЦЕВ Александр</t>
  </si>
  <si>
    <t>ЯRoller</t>
  </si>
  <si>
    <t>ФЕДОРОВ Владимир</t>
  </si>
  <si>
    <t>ПРОШКИН Юрий</t>
  </si>
  <si>
    <t>ХВОЕНОК Михаил</t>
  </si>
  <si>
    <t>ТРОФИМОВ Александр</t>
  </si>
  <si>
    <t>АНДРЕЕВ Александр</t>
  </si>
  <si>
    <t>СПбУ МВД РФ</t>
  </si>
  <si>
    <t>МИХАЙЛУСОВ Алексей</t>
  </si>
  <si>
    <t>Сыктывкар</t>
  </si>
  <si>
    <t>ОЛИНИЧЕНКО Денис</t>
  </si>
  <si>
    <t>КУВАЛДИН Александр</t>
  </si>
  <si>
    <t>ПРОХОРОВ Александер</t>
  </si>
  <si>
    <t>ДУДИЧ Игорь</t>
  </si>
  <si>
    <t>КРАСНОБАЕВ Константин</t>
  </si>
  <si>
    <t>МАРКИН Юрий</t>
  </si>
  <si>
    <t>Ораниенбаум</t>
  </si>
  <si>
    <t>ЛУБЕНКО Сергей</t>
  </si>
  <si>
    <t>БАЛАБАН Игорь</t>
  </si>
  <si>
    <t>ПАЛАЗНИК Роман</t>
  </si>
  <si>
    <t>МАТУХИН Игорь</t>
  </si>
  <si>
    <t>БУТАХИН Алексей</t>
  </si>
  <si>
    <t>Dim-Team</t>
  </si>
  <si>
    <t>ТАРАСОВ Сергей</t>
  </si>
  <si>
    <t>Эдельвейс</t>
  </si>
  <si>
    <t>МАРТЕМЬЯНОВ Юрий</t>
  </si>
  <si>
    <t>Ям-Тёсовское с.п.</t>
  </si>
  <si>
    <t>ДРАЛО Мирослав</t>
  </si>
  <si>
    <t>СПбГУ</t>
  </si>
  <si>
    <t>РАК Владимир</t>
  </si>
  <si>
    <t>РУДЕНКО Александр</t>
  </si>
  <si>
    <t>ЦФКСиЗ</t>
  </si>
  <si>
    <t>КОРОВИН Александр</t>
  </si>
  <si>
    <t>ВШМ СПбГУ</t>
  </si>
  <si>
    <t>МИРОШНИК Максим</t>
  </si>
  <si>
    <t>КАРЦЕВ Юрий</t>
  </si>
  <si>
    <t>НЕМКОВ Олег</t>
  </si>
  <si>
    <t>ЗАЛЬНОВ Сергей</t>
  </si>
  <si>
    <t>ЮLA Team</t>
  </si>
  <si>
    <t>ЛЕПИН Андрей</t>
  </si>
  <si>
    <t>СМИРНОВ Сергей</t>
  </si>
  <si>
    <t>КОМАНЦЕВ Иван</t>
  </si>
  <si>
    <t>ДМИТРИЕВ Михаил</t>
  </si>
  <si>
    <t>Акрон</t>
  </si>
  <si>
    <t>ГРИШИН Иван</t>
  </si>
  <si>
    <t>ЕГОРОВА Вера</t>
  </si>
  <si>
    <t>Гвардия</t>
  </si>
  <si>
    <t>МАРКУС Наталья</t>
  </si>
  <si>
    <t>РЫХЛЕНОК Дарья</t>
  </si>
  <si>
    <t>ЛИПАТОВА Мария</t>
  </si>
  <si>
    <t>ГУРБАНОВА Джеран</t>
  </si>
  <si>
    <t>МУХИНА Евгения</t>
  </si>
  <si>
    <t>ВАСИЛЬЕВА Виктория</t>
  </si>
  <si>
    <t>БАРАНОВСКАЯ Наталия</t>
  </si>
  <si>
    <t>СУМЯТИНА Юлия</t>
  </si>
  <si>
    <t>Отрадное</t>
  </si>
  <si>
    <t>ПОВАРЁНКИНА Наталья</t>
  </si>
  <si>
    <t>ЗАЙЦЕВА Диана</t>
  </si>
  <si>
    <t>Петрозаводск</t>
  </si>
  <si>
    <t>БОГДАНОВА Любовь</t>
  </si>
  <si>
    <t>МЕЛЬНИК Инга</t>
  </si>
  <si>
    <t>Петроградец</t>
  </si>
  <si>
    <t>ДЕГТЕВА Мария</t>
  </si>
  <si>
    <t>КИЕЛЕВА Екатерина</t>
  </si>
  <si>
    <t>БРЯЗГИНА Ольга</t>
  </si>
  <si>
    <t>РОДИНА Татьяна</t>
  </si>
  <si>
    <t>РОДИНА Надежда</t>
  </si>
  <si>
    <t>КЛАБУКОВА Татьяна</t>
  </si>
  <si>
    <t>АЛТУХОВА Ирина</t>
  </si>
  <si>
    <t>ЛОШАКОВА Ольга</t>
  </si>
  <si>
    <t>ЕГОРОВ Александр</t>
  </si>
  <si>
    <t>ДОРОХОВ Алексей</t>
  </si>
  <si>
    <t>Челябинск</t>
  </si>
  <si>
    <t>Гибискус</t>
  </si>
  <si>
    <t>ОКУНЕВ Олег</t>
  </si>
  <si>
    <t>КМН</t>
  </si>
  <si>
    <t>МОНДОНЕН Владислав</t>
  </si>
  <si>
    <t>ЧУКАЛОВА Анастасия</t>
  </si>
  <si>
    <t>МИРОШНИЧЕНКО Юлия</t>
  </si>
  <si>
    <t>Румболово</t>
  </si>
  <si>
    <t>Горбуновы</t>
  </si>
  <si>
    <t>СЛОБОДЕНЮК Светлана</t>
  </si>
  <si>
    <t>Рогейн СПб</t>
  </si>
  <si>
    <t>ФАЛЕЕВА Снежана</t>
  </si>
  <si>
    <t>КОВАЛЕНКО Ольга</t>
  </si>
  <si>
    <t>СПб УГПС МЧС</t>
  </si>
  <si>
    <t>АШМАРИН Антон</t>
  </si>
  <si>
    <t>Трилайф</t>
  </si>
  <si>
    <t>НАЙМУШИН Алексей</t>
  </si>
  <si>
    <t>БАРАНОВ Сергей</t>
  </si>
  <si>
    <t>Пересвет</t>
  </si>
  <si>
    <t>Европа</t>
  </si>
  <si>
    <t>п. Сиверский</t>
  </si>
  <si>
    <t>БОДАКИН Андрей</t>
  </si>
  <si>
    <t>БЕРЕЗИН Алексей</t>
  </si>
  <si>
    <t>Лодейное Поле</t>
  </si>
  <si>
    <t>ДЮСШ</t>
  </si>
  <si>
    <t>ПЕТРОВ Юрий</t>
  </si>
  <si>
    <t>БОРОДУЛИН Максим</t>
  </si>
  <si>
    <t>Кириши</t>
  </si>
  <si>
    <t>TriKirishi</t>
  </si>
  <si>
    <t>КАМЫШНЫЙ Вадим</t>
  </si>
  <si>
    <t>Черноголовка</t>
  </si>
  <si>
    <t>Локомотив</t>
  </si>
  <si>
    <t>ЕПИФАНЦЕВ Кирилл</t>
  </si>
  <si>
    <t>ТИМОФЕЕВ Дмитрий</t>
  </si>
  <si>
    <t>МЕЛЬНИК Андрей</t>
  </si>
  <si>
    <t>КУЗНЕЦОВ Дмитрий</t>
  </si>
  <si>
    <t>ЛАПТЕВА Вера</t>
  </si>
  <si>
    <t>ЛУКИН Дмитрий</t>
  </si>
  <si>
    <t>ЛУКИН Сергей</t>
  </si>
  <si>
    <t>СМИРНОВ Андрей</t>
  </si>
  <si>
    <t>Приозерск</t>
  </si>
  <si>
    <t>ЛЕШОНКОВ Владимир</t>
  </si>
  <si>
    <t>ЗОЛОТАРЕВА Татьяна</t>
  </si>
  <si>
    <t>ТРАВНИКОВ Олег</t>
  </si>
  <si>
    <t>Сильвия (Васильев Дмитрий, Гончаренко Татьяна, Власов Сергей)</t>
  </si>
  <si>
    <t>СПбГАУ (ШАМИГУЛОВ Сильфат, СТАРОЙТОВА Валерия, ДИЛИППОВ Иван)</t>
  </si>
  <si>
    <t>Trikirishi (САВОСТЬЯНОВ Александр, МАКАРОВА Татьяна, КОНОПЛЁВ Александр)</t>
  </si>
  <si>
    <t>Кировская СДЮСШОР (ПУТИЛОВ Алексей, СУББОТИНА Алина, КУЛЬЧИЦКИЙ Владислав)</t>
  </si>
  <si>
    <t>Академия л/а (ПАВЛЕНИН Александр, ХОТЯНОВИЧ Мария, ГОРЮНОВ Александр)</t>
  </si>
  <si>
    <t>ПРОКОФЬЕВА Валентина</t>
  </si>
  <si>
    <t>МИРОСЛАВ Сельник</t>
  </si>
  <si>
    <t>Опава (Чехия)</t>
  </si>
  <si>
    <t>Экстрим спорт</t>
  </si>
  <si>
    <t>НЕСТЕРОВ Дмитрий</t>
  </si>
  <si>
    <t>КАРЛСОН Даниил</t>
  </si>
  <si>
    <t>ГОЛОВ Лев</t>
  </si>
  <si>
    <t>СИНЕГУБ Сергей</t>
  </si>
  <si>
    <t>ЗАРЕЧНЕВА Елена</t>
  </si>
  <si>
    <t>ФИЛИППОВА Лиза</t>
  </si>
  <si>
    <t>ЕВДОКИМОВ Юрий</t>
  </si>
  <si>
    <t>Пингвин</t>
  </si>
  <si>
    <t>ВАСИЛЬЕВ Юрий</t>
  </si>
  <si>
    <t>ЦВЕТКОВ Владимир</t>
  </si>
  <si>
    <t>ФОМИНЫХ Игорь</t>
  </si>
  <si>
    <t>БОРИСОВ Гордей</t>
  </si>
  <si>
    <t>ВОЛКОВ Сергей</t>
  </si>
  <si>
    <t>АСЛАНОВ Антон</t>
  </si>
  <si>
    <t>ЛАВРИНОВ Юрий</t>
  </si>
  <si>
    <t>ЗАХАРОВ Виктор</t>
  </si>
  <si>
    <t>ГАНЕЛИН Геннадий</t>
  </si>
  <si>
    <t>ВИКТОРОВ Леонид</t>
  </si>
  <si>
    <t>ВОЗИЯН Александра</t>
  </si>
  <si>
    <t>ЯРЖЕМБОВИЧ Виктория</t>
  </si>
  <si>
    <t>МИРОНОВА Екатерина</t>
  </si>
  <si>
    <t>КЛИМЕНКО Майя</t>
  </si>
  <si>
    <t>МКШЧ</t>
  </si>
  <si>
    <t>ШИЛОВА Мария</t>
  </si>
  <si>
    <t>ГОНЧАРОВ Никита</t>
  </si>
  <si>
    <t>МАТВЕЕВ Олег</t>
  </si>
  <si>
    <t>ФСДС</t>
  </si>
  <si>
    <t>ЖБЛ</t>
  </si>
  <si>
    <t>ЕВСИКОВА Галина</t>
  </si>
  <si>
    <t>ШВСМ, Красногвардеец</t>
  </si>
  <si>
    <t>МЕРКУНЕВА Ксения</t>
  </si>
  <si>
    <t>ПРОНИЧЕВ Дмитрий</t>
  </si>
  <si>
    <t>КОВАЛЕКОВ Сергей</t>
  </si>
  <si>
    <t>ВТИ ЖДВ</t>
  </si>
  <si>
    <t>НОВИКОВ Юрий</t>
  </si>
  <si>
    <t>БАГНО Андрей</t>
  </si>
  <si>
    <t>СТОЛЯРОВ Валерий</t>
  </si>
  <si>
    <t>ТРЕЙМУТ Владимир</t>
  </si>
  <si>
    <t>КОТИН Алексей</t>
  </si>
  <si>
    <t>БЕЛИНСКИЙ Алексей</t>
  </si>
  <si>
    <t>ЕЖОВ Сергей</t>
  </si>
  <si>
    <t>ВЕЛИЧКО Евгений</t>
  </si>
  <si>
    <t>СКУРИХИН Лев</t>
  </si>
  <si>
    <t>Уфа</t>
  </si>
  <si>
    <t>ЗАМЯТИН Сергей</t>
  </si>
  <si>
    <t>КВЯТОВСКИЙ Андрей</t>
  </si>
  <si>
    <t>Ижорец, СПбГАУ</t>
  </si>
  <si>
    <t>ДЁМИН Ефим</t>
  </si>
  <si>
    <t>IRun</t>
  </si>
  <si>
    <t>Manomy, Электросила</t>
  </si>
  <si>
    <t>ПИРОГОВ Михаил</t>
  </si>
  <si>
    <t>КУДРЯВЦЕВ Константин</t>
  </si>
  <si>
    <t>ЛАВРИКОВ Евгений</t>
  </si>
  <si>
    <t>СЕНЧЕНКО Юрий</t>
  </si>
  <si>
    <t>СЕРГЕЕВ Дмитрий</t>
  </si>
  <si>
    <t>д. БЕГУНИЦЫ</t>
  </si>
  <si>
    <t>ЦЫГАНКОВ Андрей</t>
  </si>
  <si>
    <t>ФАДИН Михаил</t>
  </si>
  <si>
    <t>ГАПОНОВ Алексей</t>
  </si>
  <si>
    <t>ЗАЛИЗНЮК Александр</t>
  </si>
  <si>
    <t>Турбостроитель</t>
  </si>
  <si>
    <t>ИГНАШОВ Иван</t>
  </si>
  <si>
    <t>Красная заря</t>
  </si>
  <si>
    <t>Galaxy, Красная заря</t>
  </si>
  <si>
    <t>КОЛЕСНИКОВ Григорий</t>
  </si>
  <si>
    <t>ХЛУСЕВИЧ Василий</t>
  </si>
  <si>
    <t>НИКОЛАЕВ Михаил</t>
  </si>
  <si>
    <t>ПОГАРЕВ Дмитрий</t>
  </si>
  <si>
    <t>МАКАРОВ Николай</t>
  </si>
  <si>
    <t>КРАСНОЩЕКОВ</t>
  </si>
  <si>
    <t>ХОМЧЕНКО Павел</t>
  </si>
  <si>
    <t>В/Ч 41480</t>
  </si>
  <si>
    <t>ХАРИЧЕВ Алексей</t>
  </si>
  <si>
    <t>ФИЛИППОВ Петр</t>
  </si>
  <si>
    <t>ДАВЫДОВ Павел</t>
  </si>
  <si>
    <t>МИММИЕВ Михаил</t>
  </si>
  <si>
    <t>САГИНАДЗЕ Георгий</t>
  </si>
  <si>
    <t>БАБЫКИН Александр</t>
  </si>
  <si>
    <t>СТЕПНОВ Анатолий</t>
  </si>
  <si>
    <t>SiverSki Team</t>
  </si>
  <si>
    <t>ШАРАПОВ Ильгиз</t>
  </si>
  <si>
    <t>БАРСУК Михаил</t>
  </si>
  <si>
    <t>ПОПОВ Денис</t>
  </si>
  <si>
    <t>ХОРОШАЙЛО Александр</t>
  </si>
  <si>
    <t>БЕЛОУСОВ Денис</t>
  </si>
  <si>
    <t>СИРОТИНКИН Павел</t>
  </si>
  <si>
    <t>ЛОБАЧ Артем</t>
  </si>
  <si>
    <t>ИМАНБАЕВ Ренат</t>
  </si>
  <si>
    <t>Горбунки</t>
  </si>
  <si>
    <t>РЮМИН Дмитрий</t>
  </si>
  <si>
    <t>ПАВЛОВ Дмитрий</t>
  </si>
  <si>
    <t>Ахиллес</t>
  </si>
  <si>
    <t>КУЗНЕЦОВ Алексей</t>
  </si>
  <si>
    <t>с. Рождествено</t>
  </si>
  <si>
    <t>ЕФРЕМОВ Сергей</t>
  </si>
  <si>
    <t>БОРМЕНКОВ Николай</t>
  </si>
  <si>
    <t>I Run</t>
  </si>
  <si>
    <t>ТЮРЕНКОВ Валентин</t>
  </si>
  <si>
    <t>ШУБИН Юрий</t>
  </si>
  <si>
    <t>Барнаул</t>
  </si>
  <si>
    <t>СЕЛИВАНОВ Станислав</t>
  </si>
  <si>
    <t>АГИЕВИЧ Виталий</t>
  </si>
  <si>
    <t>Spectrum GP</t>
  </si>
  <si>
    <t>ШИШПАНОВ Александр</t>
  </si>
  <si>
    <t>ДЬЯЧЕНКО Андрей</t>
  </si>
  <si>
    <t>БОРИСОВ Максим</t>
  </si>
  <si>
    <t>КОТОВ Александр</t>
  </si>
  <si>
    <t>ВИШНЕВСКИЙ Данила</t>
  </si>
  <si>
    <t>НИФОСТОВ Николай</t>
  </si>
  <si>
    <t>АНУФРИЕВ Иван</t>
  </si>
  <si>
    <t>СВЯТНЕНКО Василий</t>
  </si>
  <si>
    <t>СИЛВЕРТОВ Сергей</t>
  </si>
  <si>
    <t>Метрострой</t>
  </si>
  <si>
    <t>СЕМЕНОВ Максим</t>
  </si>
  <si>
    <t>ТИХОНОВ Леонид</t>
  </si>
  <si>
    <t>РОДИН Александр</t>
  </si>
  <si>
    <t>ВЕРЕТЕЛЬНИКОВ Игорь</t>
  </si>
  <si>
    <t>СЕМЕНОВ Александр</t>
  </si>
  <si>
    <t>Южная Линия</t>
  </si>
  <si>
    <t>ПАШЕ Александр</t>
  </si>
  <si>
    <t>ЕГОРОВ Дмитрий</t>
  </si>
  <si>
    <t>ТРЕТЬЯКОВ Николай</t>
  </si>
  <si>
    <t>МИРОНОВ Сергей</t>
  </si>
  <si>
    <t>ПОСТНИКОВ Иван</t>
  </si>
  <si>
    <t>КУРОВ Евгений</t>
  </si>
  <si>
    <t>ТАРЕЛКИНА Нина</t>
  </si>
  <si>
    <t>САРАЙНИКОВА Алла</t>
  </si>
  <si>
    <t>ЛОРАН Марина</t>
  </si>
  <si>
    <t>КСЕНОФОНТОВА Нина</t>
  </si>
  <si>
    <t>ГЕОРГИЕВ Владислав</t>
  </si>
  <si>
    <t>АРТОЮГИН Анатолий</t>
  </si>
  <si>
    <t>ЩИНОВ Александр</t>
  </si>
  <si>
    <t>КЛЕВЦОВ Владислав</t>
  </si>
  <si>
    <t>ЛЕПИХОВ Андрей</t>
  </si>
  <si>
    <t>НЕФЕДОВ Максим</t>
  </si>
  <si>
    <t>ЯКОВЛЕВ Владимир</t>
  </si>
  <si>
    <t>Адмиралтейская СДЮСШОР</t>
  </si>
  <si>
    <t>МИХЕЕВА Светозара</t>
  </si>
  <si>
    <t>Ушинского КД</t>
  </si>
  <si>
    <t>МАМЕДОВА Халима</t>
  </si>
  <si>
    <t>ШЕНТЕКОВА Полина</t>
  </si>
  <si>
    <t>ПЕТРОВ Андрей</t>
  </si>
  <si>
    <t>АББАСОВ Эмин</t>
  </si>
  <si>
    <t>КУСТОВ Сергей</t>
  </si>
  <si>
    <t>ФЁДОРОВ Геннадий</t>
  </si>
  <si>
    <t>ЖАТКИН Алексей</t>
  </si>
  <si>
    <t>Северная верфь</t>
  </si>
  <si>
    <t>ХУСНЕТДИНОВ Ильнур</t>
  </si>
  <si>
    <t>Горняк</t>
  </si>
  <si>
    <t>КИСЕЛЕВ Алексей</t>
  </si>
  <si>
    <t>в/ч 41480</t>
  </si>
  <si>
    <t>МЯЛЬКИН Максим</t>
  </si>
  <si>
    <t>ЕФИМОВ Сергей</t>
  </si>
  <si>
    <t>БАБЧИН Олег</t>
  </si>
  <si>
    <t>Второе дыхание, Кировец</t>
  </si>
  <si>
    <t>АЛЬТШУЛЕР Михаил</t>
  </si>
  <si>
    <t>КУЗНЕЦОВ Анатолий</t>
  </si>
  <si>
    <t>ЛУКАШОВ Владимир</t>
  </si>
  <si>
    <t>СЕРГЕЕВ Виталий</t>
  </si>
  <si>
    <t>КОЧЕТКОВ Максим</t>
  </si>
  <si>
    <t>Всеволожская ДЮСШ</t>
  </si>
  <si>
    <t>ХРУСТАЛЁВ Сергей</t>
  </si>
  <si>
    <t>ВИЛЬПО Алексей</t>
  </si>
  <si>
    <t>КОЛЕСОВ Александр</t>
  </si>
  <si>
    <t>ДОЛЖИКОВ Виктор</t>
  </si>
  <si>
    <t>ФЕДОТЕНКО Иван</t>
  </si>
  <si>
    <t>Олимпийские надежды</t>
  </si>
  <si>
    <t>КУЗНЕЦОВ  Илья</t>
  </si>
  <si>
    <t>Рождествено</t>
  </si>
  <si>
    <t>ВЕТОХИН Кирилл</t>
  </si>
  <si>
    <t>БЕРЕЗКИН Владислав</t>
  </si>
  <si>
    <t>ВЕРШИНИН Артур</t>
  </si>
  <si>
    <t>ГАРБУЗОВ Александр</t>
  </si>
  <si>
    <t>ЗАБРАЛОВ Виталий</t>
  </si>
  <si>
    <t>УШАКОВ Геннадий</t>
  </si>
  <si>
    <t>ВМИИ</t>
  </si>
  <si>
    <t>СКОБЛИНА Елена</t>
  </si>
  <si>
    <t>Москва</t>
  </si>
  <si>
    <t>СУХАРЕВА Елена</t>
  </si>
  <si>
    <t>ЕВСИГНЕЕВА Татьяна</t>
  </si>
  <si>
    <t>гимн. Успенского</t>
  </si>
  <si>
    <t>МАМЕДОВА Хамида</t>
  </si>
  <si>
    <t>ШОЛОХОВА Оксана</t>
  </si>
  <si>
    <t>ГАВРАНИНА Вера</t>
  </si>
  <si>
    <t>ЖУРАВЛЁВА Анастасия</t>
  </si>
  <si>
    <t>ГАТАМОВА Анна</t>
  </si>
  <si>
    <t>ЧУХАРЕВА Нина</t>
  </si>
  <si>
    <t>АСТАФЬЕВА Анна</t>
  </si>
  <si>
    <t>ГЛУШКОВА Екатерина</t>
  </si>
  <si>
    <t>ПЕТРОВА Александра</t>
  </si>
  <si>
    <t>ШИЛИНА Алиса</t>
  </si>
  <si>
    <t>ЛОГУН Светлана</t>
  </si>
  <si>
    <t>УШКОВА Ирина</t>
  </si>
  <si>
    <t>Невская СДЮСШОР</t>
  </si>
  <si>
    <t>ИЛЬИНА Анна</t>
  </si>
  <si>
    <t>ШЕЛУДЯКОВА Анна</t>
  </si>
  <si>
    <t>БАРАУСОВА Валерия</t>
  </si>
  <si>
    <t>Кировская СДЮСШОР, Красногвардеец</t>
  </si>
  <si>
    <t>ЗОТОВА Анна</t>
  </si>
  <si>
    <t>ЯКОВЛЕВА Ольга</t>
  </si>
  <si>
    <t>ГЕОРГИЕВА Екатерина</t>
  </si>
  <si>
    <t>КАЧИНСКАЯ Дарья</t>
  </si>
  <si>
    <t>МАДЬЯНОВА Екатерина</t>
  </si>
  <si>
    <t>МЕЛЬНИКОВА Нина</t>
  </si>
  <si>
    <t>ДМИТРИЕВА Ольга</t>
  </si>
  <si>
    <t>ДУРЫНИНА Софья</t>
  </si>
  <si>
    <t>СКА</t>
  </si>
  <si>
    <t>ЛИПАТНИКОВА Светлана</t>
  </si>
  <si>
    <t>ПОПОВА Ольга</t>
  </si>
  <si>
    <t>ДМИТРИВСКАЯ Александра</t>
  </si>
  <si>
    <t>КУЗНЕЦОВА Ирина</t>
  </si>
  <si>
    <t>I RUN</t>
  </si>
  <si>
    <t>БОГАТЫРЕВА Ольга</t>
  </si>
  <si>
    <t>БОГАЧЕНКОВА  Татьяна</t>
  </si>
  <si>
    <t>ГОРБУНОВА Мария</t>
  </si>
  <si>
    <t>ПОСТНОВА Ольга</t>
  </si>
  <si>
    <t>ЛОСЕВ Сергей</t>
  </si>
  <si>
    <t>Выборг</t>
  </si>
  <si>
    <t>БЕЛОВ Юрий</t>
  </si>
  <si>
    <t>Фаворит</t>
  </si>
  <si>
    <t>МАЕРОВ Роман</t>
  </si>
  <si>
    <t>СОКОЛОВ Борис</t>
  </si>
  <si>
    <t>ОКУНЕВ Алексей</t>
  </si>
  <si>
    <t>ИСАЧЕНКО Зинаида</t>
  </si>
  <si>
    <t>ГЕРШМАН Михаил</t>
  </si>
  <si>
    <t>КОЛГАШКИН Григорий</t>
  </si>
  <si>
    <t>Молния Макквин (СОКОЛОВ Михаил, ПОТЕМКИНА Анна, ДЬЯЧЕНКО Николай)</t>
  </si>
  <si>
    <t>ПОРИСИН Михаил</t>
  </si>
  <si>
    <t>САВЕНКОВ Михаил</t>
  </si>
  <si>
    <t>Гваридия</t>
  </si>
  <si>
    <t>17.04</t>
  </si>
  <si>
    <t>17.23</t>
  </si>
  <si>
    <t>17.35</t>
  </si>
  <si>
    <t>18.22</t>
  </si>
  <si>
    <t>18.57</t>
  </si>
  <si>
    <t>18.59</t>
  </si>
  <si>
    <t>19.08</t>
  </si>
  <si>
    <t>19.19</t>
  </si>
  <si>
    <t>19.26</t>
  </si>
  <si>
    <t>19.42</t>
  </si>
  <si>
    <t>19.58</t>
  </si>
  <si>
    <t>20.07</t>
  </si>
  <si>
    <t>сошёл</t>
  </si>
  <si>
    <t>23.15</t>
  </si>
  <si>
    <t>23.34</t>
  </si>
  <si>
    <t>23.38</t>
  </si>
  <si>
    <t>23.40</t>
  </si>
  <si>
    <t>23.47</t>
  </si>
  <si>
    <t>23.49</t>
  </si>
  <si>
    <t>24.11</t>
  </si>
  <si>
    <t>24.20</t>
  </si>
  <si>
    <t>24.44</t>
  </si>
  <si>
    <t>25.09</t>
  </si>
  <si>
    <t>25.13</t>
  </si>
  <si>
    <t>25.15</t>
  </si>
  <si>
    <t>25.33</t>
  </si>
  <si>
    <t>25.36</t>
  </si>
  <si>
    <t>25.37</t>
  </si>
  <si>
    <t>25.38</t>
  </si>
  <si>
    <t>25.58</t>
  </si>
  <si>
    <t>26.13</t>
  </si>
  <si>
    <t>24.22</t>
  </si>
  <si>
    <t>25.20</t>
  </si>
  <si>
    <t>26.16</t>
  </si>
  <si>
    <t>26.24</t>
  </si>
  <si>
    <t>26.41</t>
  </si>
  <si>
    <t>26.56</t>
  </si>
  <si>
    <t>27.22</t>
  </si>
  <si>
    <t>27.31</t>
  </si>
  <si>
    <t>27.42</t>
  </si>
  <si>
    <t>27.43</t>
  </si>
  <si>
    <t>27.44</t>
  </si>
  <si>
    <t>27.54</t>
  </si>
  <si>
    <t>28.16</t>
  </si>
  <si>
    <t>28.26</t>
  </si>
  <si>
    <t>28.38</t>
  </si>
  <si>
    <t>28.43</t>
  </si>
  <si>
    <t>28.47</t>
  </si>
  <si>
    <t>29.00</t>
  </si>
  <si>
    <t>29.03</t>
  </si>
  <si>
    <t>29.05</t>
  </si>
  <si>
    <t>29.06</t>
  </si>
  <si>
    <t>20.16</t>
  </si>
  <si>
    <t>20.18</t>
  </si>
  <si>
    <t>20.23</t>
  </si>
  <si>
    <t>20.27</t>
  </si>
  <si>
    <t>21.06</t>
  </si>
  <si>
    <t>21.09</t>
  </si>
  <si>
    <t>21.14</t>
  </si>
  <si>
    <t>21.26</t>
  </si>
  <si>
    <t>21.47</t>
  </si>
  <si>
    <t>21.57</t>
  </si>
  <si>
    <t>22.16</t>
  </si>
  <si>
    <t>22.24</t>
  </si>
  <si>
    <t>22.30</t>
  </si>
  <si>
    <t>22.51</t>
  </si>
  <si>
    <t>23.00</t>
  </si>
  <si>
    <t>23.02</t>
  </si>
  <si>
    <t>23.12</t>
  </si>
  <si>
    <t>29.25</t>
  </si>
  <si>
    <t>29.30</t>
  </si>
  <si>
    <t>31.13</t>
  </si>
  <si>
    <t>31.45</t>
  </si>
  <si>
    <t>32.29</t>
  </si>
  <si>
    <t>33.07</t>
  </si>
  <si>
    <t>35.25</t>
  </si>
  <si>
    <t>35.55</t>
  </si>
  <si>
    <t>36.36</t>
  </si>
  <si>
    <t>37.25</t>
  </si>
  <si>
    <t>37.45</t>
  </si>
  <si>
    <t>38.10</t>
  </si>
  <si>
    <t>44.21</t>
  </si>
  <si>
    <t>48.33</t>
  </si>
  <si>
    <t>51.04</t>
  </si>
  <si>
    <t>52.11</t>
  </si>
  <si>
    <t>54.29</t>
  </si>
  <si>
    <t>54.44</t>
  </si>
  <si>
    <t>54.52</t>
  </si>
  <si>
    <t>сошла</t>
  </si>
  <si>
    <t>58.53</t>
  </si>
  <si>
    <t>1:00.55</t>
  </si>
  <si>
    <t>1:01.03</t>
  </si>
  <si>
    <t>1:01.08</t>
  </si>
  <si>
    <t>1:01.21</t>
  </si>
  <si>
    <t>1:01.50</t>
  </si>
  <si>
    <t>1:01.58</t>
  </si>
  <si>
    <t>1:02.02</t>
  </si>
  <si>
    <t>1:02.04</t>
  </si>
  <si>
    <t>1:02.05</t>
  </si>
  <si>
    <t>1:02.21</t>
  </si>
  <si>
    <t>1:02.25</t>
  </si>
  <si>
    <t>1:02.48</t>
  </si>
  <si>
    <t>1:02.50</t>
  </si>
  <si>
    <t>1:02.51</t>
  </si>
  <si>
    <t>1:02.53</t>
  </si>
  <si>
    <t>1:02.59</t>
  </si>
  <si>
    <t>1:03.08</t>
  </si>
  <si>
    <t>1:03.15</t>
  </si>
  <si>
    <t>1:03.17</t>
  </si>
  <si>
    <t>1:03.18</t>
  </si>
  <si>
    <t>1:03.20</t>
  </si>
  <si>
    <t>1:03.27</t>
  </si>
  <si>
    <t>1:03.32</t>
  </si>
  <si>
    <t>1:03.33</t>
  </si>
  <si>
    <t>1:03.36</t>
  </si>
  <si>
    <t>1:03.42</t>
  </si>
  <si>
    <t>1:03.43</t>
  </si>
  <si>
    <t>1:03.48</t>
  </si>
  <si>
    <t>1:03.57</t>
  </si>
  <si>
    <t>1:04.06</t>
  </si>
  <si>
    <t>1:04.11</t>
  </si>
  <si>
    <t>1:04.13</t>
  </si>
  <si>
    <t>1:04.15</t>
  </si>
  <si>
    <t>1:04.30</t>
  </si>
  <si>
    <t>1:04.32</t>
  </si>
  <si>
    <t>1:04.42</t>
  </si>
  <si>
    <t>1:04.55</t>
  </si>
  <si>
    <t>1:05.02</t>
  </si>
  <si>
    <t>1:05.14</t>
  </si>
  <si>
    <t>1:05.16</t>
  </si>
  <si>
    <t>1:05.45</t>
  </si>
  <si>
    <t>1:05.55</t>
  </si>
  <si>
    <t>1:06.01</t>
  </si>
  <si>
    <t>1:06.11</t>
  </si>
  <si>
    <t>1:06.15</t>
  </si>
  <si>
    <t>Опор.</t>
  </si>
  <si>
    <t>1:06.16</t>
  </si>
  <si>
    <t>1:06.33</t>
  </si>
  <si>
    <t>1:06.40</t>
  </si>
  <si>
    <t>1:06.57</t>
  </si>
  <si>
    <t>1:07.15</t>
  </si>
  <si>
    <t>1:07.22</t>
  </si>
  <si>
    <t>1:07.30</t>
  </si>
  <si>
    <t>1:07.33</t>
  </si>
  <si>
    <t>1:07.35</t>
  </si>
  <si>
    <t>1:07.39</t>
  </si>
  <si>
    <t>1:07.11</t>
  </si>
  <si>
    <t>1:07.42</t>
  </si>
  <si>
    <t>1:07.48</t>
  </si>
  <si>
    <t>1:08.01</t>
  </si>
  <si>
    <t>1:08.02</t>
  </si>
  <si>
    <t>1:08.04</t>
  </si>
  <si>
    <t>1:08.05</t>
  </si>
  <si>
    <t>1:08.18</t>
  </si>
  <si>
    <t>1:08.25</t>
  </si>
  <si>
    <t>1:08.26</t>
  </si>
  <si>
    <t>1:08.31</t>
  </si>
  <si>
    <t>1:08.44</t>
  </si>
  <si>
    <t>1:08.53</t>
  </si>
  <si>
    <t>1:09.17</t>
  </si>
  <si>
    <t>1:09.31</t>
  </si>
  <si>
    <t>1:09.33</t>
  </si>
  <si>
    <t>1:09.43</t>
  </si>
  <si>
    <t>1:09.51</t>
  </si>
  <si>
    <t>1:09.55</t>
  </si>
  <si>
    <t>1:10.15</t>
  </si>
  <si>
    <t>1:10.19</t>
  </si>
  <si>
    <t>1:10.28</t>
  </si>
  <si>
    <t>1:10.30</t>
  </si>
  <si>
    <t>1:10.32</t>
  </si>
  <si>
    <t>1:10.41</t>
  </si>
  <si>
    <t>1:16.11</t>
  </si>
  <si>
    <t>1:16.22</t>
  </si>
  <si>
    <t>1:16.37</t>
  </si>
  <si>
    <t>1:16.43</t>
  </si>
  <si>
    <t>1:17.01</t>
  </si>
  <si>
    <t>1:17.09</t>
  </si>
  <si>
    <t>1:17.12</t>
  </si>
  <si>
    <t>1:17.34</t>
  </si>
  <si>
    <t>1:18.00</t>
  </si>
  <si>
    <t>1:18.10</t>
  </si>
  <si>
    <t>1:18.17</t>
  </si>
  <si>
    <t>1:18.28</t>
  </si>
  <si>
    <t>1:18.40</t>
  </si>
  <si>
    <t>1:19.19</t>
  </si>
  <si>
    <t>1:19.28</t>
  </si>
  <si>
    <t>1:19.30</t>
  </si>
  <si>
    <t>1:19.33</t>
  </si>
  <si>
    <t>1:19.44</t>
  </si>
  <si>
    <t>1:19.47</t>
  </si>
  <si>
    <t>1:20.41</t>
  </si>
  <si>
    <t>1:21.07</t>
  </si>
  <si>
    <t>1:21.56</t>
  </si>
  <si>
    <t>1:22.35</t>
  </si>
  <si>
    <t>1:22.53</t>
  </si>
  <si>
    <t>1:22.54</t>
  </si>
  <si>
    <t>1:23.33</t>
  </si>
  <si>
    <t>1:24.29</t>
  </si>
  <si>
    <t>1:24.39</t>
  </si>
  <si>
    <t>1:24.51</t>
  </si>
  <si>
    <t>1:25.02</t>
  </si>
  <si>
    <t>1:25.48</t>
  </si>
  <si>
    <t>1:26.20</t>
  </si>
  <si>
    <t>1:26.22</t>
  </si>
  <si>
    <t>1:26.25</t>
  </si>
  <si>
    <t>1:26.30</t>
  </si>
  <si>
    <t>1:27.42</t>
  </si>
  <si>
    <t>1:28.28</t>
  </si>
  <si>
    <t>1:28.41</t>
  </si>
  <si>
    <t>1:29.13</t>
  </si>
  <si>
    <t>1:29.33</t>
  </si>
  <si>
    <t>1:29.49</t>
  </si>
  <si>
    <t>1:30.07</t>
  </si>
  <si>
    <t>1:30.23</t>
  </si>
  <si>
    <t>1:30.58</t>
  </si>
  <si>
    <t>1:31.34</t>
  </si>
  <si>
    <t>1:31.50</t>
  </si>
  <si>
    <t>1:32.21</t>
  </si>
  <si>
    <t>1:34.15</t>
  </si>
  <si>
    <t>1:35.26</t>
  </si>
  <si>
    <t>1:35.28</t>
  </si>
  <si>
    <t>1:35.30</t>
  </si>
  <si>
    <t>1:40.02</t>
  </si>
  <si>
    <t>1:41.33</t>
  </si>
  <si>
    <t>1:42.33</t>
  </si>
  <si>
    <t>1:43.16</t>
  </si>
  <si>
    <t>1:48.12</t>
  </si>
  <si>
    <t>ДРОЗДОВ Вадим</t>
  </si>
  <si>
    <t>ГУМЕРОВ Евгений</t>
  </si>
  <si>
    <t>54.10</t>
  </si>
  <si>
    <t>ФЕДОРОВ Николай</t>
  </si>
  <si>
    <t>Малая Вишера</t>
  </si>
  <si>
    <t>ПЕТРОВ Александр</t>
  </si>
  <si>
    <t>д. Бегуницы</t>
  </si>
  <si>
    <t>1:02.10</t>
  </si>
  <si>
    <t>55.50</t>
  </si>
  <si>
    <t>1:13.48</t>
  </si>
  <si>
    <t>1:13.50</t>
  </si>
  <si>
    <t>1:13.58</t>
  </si>
  <si>
    <t>1:13.59</t>
  </si>
  <si>
    <t>1:14.06</t>
  </si>
  <si>
    <t>1:14.10</t>
  </si>
  <si>
    <t>1:14.14</t>
  </si>
  <si>
    <t>1:14.18</t>
  </si>
  <si>
    <t>1:14.54</t>
  </si>
  <si>
    <t>1:15.02</t>
  </si>
  <si>
    <t>1:15.11</t>
  </si>
  <si>
    <t>1:15.12</t>
  </si>
  <si>
    <t>1:15.21</t>
  </si>
  <si>
    <t>1:15.23</t>
  </si>
  <si>
    <t>1:15.24</t>
  </si>
  <si>
    <t>1:15.54</t>
  </si>
  <si>
    <t>1:15.56</t>
  </si>
  <si>
    <t>1:15.58</t>
  </si>
  <si>
    <t>1:15.59</t>
  </si>
  <si>
    <t>1:10.52</t>
  </si>
  <si>
    <t>1:10.54</t>
  </si>
  <si>
    <t>1:11.40</t>
  </si>
  <si>
    <t>1:11.42</t>
  </si>
  <si>
    <t>1:11.45</t>
  </si>
  <si>
    <t>1:11.50</t>
  </si>
  <si>
    <t>1:11.56</t>
  </si>
  <si>
    <t>1:12.01</t>
  </si>
  <si>
    <t>1:12.02</t>
  </si>
  <si>
    <t>1:12.04</t>
  </si>
  <si>
    <t>1:12.15</t>
  </si>
  <si>
    <t>1:12.20</t>
  </si>
  <si>
    <t>1:12.35</t>
  </si>
  <si>
    <t>1:12.42</t>
  </si>
  <si>
    <t>1:13.13</t>
  </si>
  <si>
    <t>1:13.25</t>
  </si>
  <si>
    <t>1:13.34</t>
  </si>
  <si>
    <t>1:13.41</t>
  </si>
  <si>
    <t>1:02.19</t>
  </si>
  <si>
    <t>55.47</t>
  </si>
  <si>
    <t>57.23</t>
  </si>
  <si>
    <t>57.35</t>
  </si>
  <si>
    <t>1:00.21</t>
  </si>
  <si>
    <t>1:03.35</t>
  </si>
  <si>
    <t>1:04.08</t>
  </si>
  <si>
    <t>1:04.44</t>
  </si>
  <si>
    <t>1:06.53</t>
  </si>
  <si>
    <t>1:09.39</t>
  </si>
  <si>
    <t>Малахит (ОСИН Михаил, ПИСКУНОВА Татьяна, БОРОДИН Михаил)</t>
  </si>
  <si>
    <t>Красногвардеец (БЕЛОУС Юрий, ГЛУШКОВА Надежда, КОБЕРНИК Дмитрий)</t>
  </si>
  <si>
    <t>1:06.34</t>
  </si>
  <si>
    <t>ИЛЬЮШЕНКО Наталья</t>
  </si>
  <si>
    <t>32.24</t>
  </si>
  <si>
    <t>1:24.33</t>
  </si>
  <si>
    <t>1:24.19</t>
  </si>
  <si>
    <t>Кировец (ПЕРФИЛЬЕВ Андрей ПОТЕМКИНА Мария, ГОРОДЕЦКИЙ Денис)</t>
  </si>
  <si>
    <t>ШИЛЕНКО Оксана</t>
  </si>
  <si>
    <t>59.53</t>
  </si>
  <si>
    <t>1:00.07</t>
  </si>
  <si>
    <t>1:17.36</t>
  </si>
  <si>
    <t>1:40.55</t>
  </si>
  <si>
    <t>СПбГАУ</t>
  </si>
  <si>
    <t>Московская СДЮСШОР №2</t>
  </si>
  <si>
    <t>п. Новый Свет</t>
  </si>
  <si>
    <t>19.53</t>
  </si>
  <si>
    <t>16.58, 37.56</t>
  </si>
  <si>
    <t>17.48, 40.36</t>
  </si>
  <si>
    <t>18.29, 38.55</t>
  </si>
  <si>
    <t>17.41, 40.33</t>
  </si>
  <si>
    <t>15.58, 47.35</t>
  </si>
  <si>
    <t>19.57, 42.33</t>
  </si>
  <si>
    <t>20.37, 43.57</t>
  </si>
  <si>
    <t>20.30, 44.51</t>
  </si>
  <si>
    <t>ЖУРАВЛЕВ Вячеслав</t>
  </si>
  <si>
    <t>ДАНИЛОВ Сергей</t>
  </si>
  <si>
    <t>1:05.36</t>
  </si>
  <si>
    <t>1:04.51</t>
  </si>
  <si>
    <t>1:10.05</t>
  </si>
  <si>
    <t>ЗАЙЦЕВ Михаил</t>
  </si>
  <si>
    <t>МОШНИКОВ Михаил</t>
  </si>
  <si>
    <t>1:12.50</t>
  </si>
  <si>
    <t>1:13.40</t>
  </si>
  <si>
    <t>САМСОНОВА Светлана</t>
  </si>
  <si>
    <t>19.49, 46.46</t>
  </si>
  <si>
    <t>59.45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</si>
</sst>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0"/>
      <name val="Book Antiqua"/>
      <family val="1"/>
    </font>
    <font>
      <sz val="22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7.5"/>
      <name val="Arial Cyr"/>
      <family val="0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6" applyFont="1" applyBorder="1" applyProtection="1">
      <alignment/>
      <protection hidden="1"/>
    </xf>
    <xf numFmtId="0" fontId="4" fillId="0" borderId="0" xfId="56" applyFont="1" applyBorder="1" applyProtection="1">
      <alignment/>
      <protection hidden="1"/>
    </xf>
    <xf numFmtId="0" fontId="10" fillId="0" borderId="0" xfId="53" applyFont="1" applyFill="1" applyBorder="1" applyAlignment="1" applyProtection="1">
      <alignment vertical="center" wrapText="1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10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left" vertical="center"/>
      <protection hidden="1"/>
    </xf>
    <xf numFmtId="0" fontId="10" fillId="0" borderId="0" xfId="53" applyFont="1" applyFill="1" applyBorder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7" fillId="0" borderId="0" xfId="57" applyFont="1" applyBorder="1" applyProtection="1">
      <alignment/>
      <protection hidden="1"/>
    </xf>
    <xf numFmtId="0" fontId="4" fillId="0" borderId="0" xfId="57" applyFont="1" applyBorder="1" applyProtection="1">
      <alignment/>
      <protection hidden="1"/>
    </xf>
    <xf numFmtId="0" fontId="10" fillId="0" borderId="0" xfId="54" applyFont="1" applyFill="1" applyBorder="1" applyAlignment="1" applyProtection="1">
      <alignment vertical="center" wrapText="1"/>
      <protection hidden="1"/>
    </xf>
    <xf numFmtId="0" fontId="10" fillId="0" borderId="0" xfId="54" applyFont="1" applyFill="1" applyBorder="1" applyAlignment="1" applyProtection="1">
      <alignment horizontal="left" vertical="center"/>
      <protection hidden="1"/>
    </xf>
    <xf numFmtId="1" fontId="1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0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1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8" applyFont="1" applyBorder="1" applyProtection="1">
      <alignment/>
      <protection hidden="1"/>
    </xf>
    <xf numFmtId="0" fontId="4" fillId="0" borderId="0" xfId="58" applyFont="1" applyBorder="1" applyProtection="1">
      <alignment/>
      <protection hidden="1"/>
    </xf>
    <xf numFmtId="0" fontId="10" fillId="0" borderId="0" xfId="55" applyFont="1" applyFill="1" applyBorder="1" applyAlignment="1" applyProtection="1">
      <alignment vertical="center" wrapText="1"/>
      <protection hidden="1"/>
    </xf>
    <xf numFmtId="0" fontId="10" fillId="0" borderId="0" xfId="55" applyFont="1" applyFill="1" applyBorder="1" applyAlignment="1" applyProtection="1">
      <alignment horizontal="left" vertical="center"/>
      <protection hidden="1"/>
    </xf>
    <xf numFmtId="49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54" applyFont="1" applyFill="1" applyBorder="1" applyAlignment="1" applyProtection="1">
      <alignment horizontal="left" vertical="center"/>
      <protection hidden="1"/>
    </xf>
    <xf numFmtId="1" fontId="3" fillId="0" borderId="0" xfId="54" applyNumberFormat="1" applyFont="1" applyFill="1" applyBorder="1" applyAlignment="1" applyProtection="1">
      <alignment horizontal="center" vertical="center"/>
      <protection hidden="1"/>
    </xf>
    <xf numFmtId="49" fontId="3" fillId="0" borderId="0" xfId="54" applyNumberFormat="1" applyFont="1" applyFill="1" applyBorder="1" applyAlignment="1" applyProtection="1">
      <alignment horizontal="center" vertical="center"/>
      <protection hidden="1"/>
    </xf>
    <xf numFmtId="49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horizontal="left" vertical="center" shrinkToFit="1"/>
      <protection hidden="1"/>
    </xf>
    <xf numFmtId="49" fontId="3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55" applyFont="1" applyFill="1" applyBorder="1" applyAlignment="1" applyProtection="1">
      <alignment horizontal="left" vertical="center" shrinkToFit="1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left" vertical="center"/>
      <protection hidden="1"/>
    </xf>
    <xf numFmtId="1" fontId="3" fillId="0" borderId="0" xfId="33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0" xfId="33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left"/>
    </xf>
    <xf numFmtId="0" fontId="3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shrinkToFit="1"/>
    </xf>
    <xf numFmtId="0" fontId="10" fillId="0" borderId="0" xfId="53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left" vertical="center" shrinkToFit="1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NumberFormat="1" applyFont="1" applyFill="1" applyBorder="1" applyAlignment="1" applyProtection="1">
      <alignment horizontal="center" vertical="center"/>
      <protection hidden="1"/>
    </xf>
    <xf numFmtId="47" fontId="0" fillId="0" borderId="0" xfId="55" applyNumberFormat="1" applyFont="1" applyFill="1" applyBorder="1" applyAlignment="1" applyProtection="1">
      <alignment vertical="center"/>
      <protection hidden="1"/>
    </xf>
    <xf numFmtId="0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33" applyFont="1" applyFill="1" applyBorder="1" applyAlignment="1" applyProtection="1">
      <alignment horizontal="center" vertical="center"/>
      <protection hidden="1"/>
    </xf>
    <xf numFmtId="0" fontId="3" fillId="0" borderId="0" xfId="33" applyFont="1" applyFill="1" applyBorder="1" applyAlignment="1" applyProtection="1">
      <alignment horizontal="left" vertical="center"/>
      <protection hidden="1"/>
    </xf>
    <xf numFmtId="1" fontId="3" fillId="0" borderId="0" xfId="3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left" vertical="center" shrinkToFit="1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49" fontId="16" fillId="0" borderId="0" xfId="54" applyNumberFormat="1" applyFont="1" applyFill="1" applyBorder="1" applyAlignment="1" applyProtection="1">
      <alignment horizontal="center" vertical="center"/>
      <protection hidden="1"/>
    </xf>
    <xf numFmtId="0" fontId="16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4" applyNumberFormat="1" applyFont="1" applyFill="1" applyBorder="1" applyAlignment="1" applyProtection="1">
      <alignment horizontal="center" vertical="center"/>
      <protection hidden="1"/>
    </xf>
    <xf numFmtId="49" fontId="16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 hidden="1"/>
    </xf>
    <xf numFmtId="0" fontId="16" fillId="0" borderId="0" xfId="54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49" fontId="16" fillId="0" borderId="0" xfId="55" applyNumberFormat="1" applyFont="1" applyFill="1" applyBorder="1" applyAlignment="1" applyProtection="1">
      <alignment horizontal="center" vertical="center"/>
      <protection hidden="1"/>
    </xf>
    <xf numFmtId="0" fontId="16" fillId="0" borderId="0" xfId="55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33" borderId="10" xfId="55" applyFont="1" applyFill="1" applyBorder="1" applyAlignment="1" applyProtection="1">
      <alignment horizontal="center" vertical="center" wrapText="1"/>
      <protection hidden="1"/>
    </xf>
    <xf numFmtId="0" fontId="9" fillId="33" borderId="11" xfId="55" applyFont="1" applyFill="1" applyBorder="1" applyAlignment="1" applyProtection="1">
      <alignment horizontal="center" vertical="center" wrapText="1"/>
      <protection hidden="1"/>
    </xf>
    <xf numFmtId="0" fontId="9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1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53" applyFont="1" applyFill="1" applyBorder="1" applyAlignment="1" applyProtection="1">
      <alignment horizontal="center" vertical="center" wrapText="1"/>
      <protection hidden="1"/>
    </xf>
    <xf numFmtId="0" fontId="9" fillId="33" borderId="11" xfId="53" applyFont="1" applyFill="1" applyBorder="1" applyAlignment="1" applyProtection="1">
      <alignment horizontal="center" vertical="center" wrapText="1"/>
      <protection hidden="1"/>
    </xf>
    <xf numFmtId="0" fontId="9" fillId="33" borderId="10" xfId="54" applyFont="1" applyFill="1" applyBorder="1" applyAlignment="1" applyProtection="1">
      <alignment horizontal="center" vertical="center" wrapText="1"/>
      <protection hidden="1"/>
    </xf>
    <xf numFmtId="0" fontId="9" fillId="33" borderId="11" xfId="54" applyFont="1" applyFill="1" applyBorder="1" applyAlignment="1" applyProtection="1">
      <alignment horizontal="center" vertical="center" wrapText="1"/>
      <protection hidden="1"/>
    </xf>
    <xf numFmtId="1" fontId="9" fillId="33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3" borderId="11" xfId="54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4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21 км 4_01.04.2012-Gatchina" xfId="54"/>
    <cellStyle name="Обычный_ИС_21 км 4_01.04.2012-Gatchina 2" xfId="55"/>
    <cellStyle name="Обычный_ИС_baz 4" xfId="56"/>
    <cellStyle name="Обычный_ИС_baz 4_01.04.2012-Gatchina" xfId="57"/>
    <cellStyle name="Обычный_ИС_baz 4_01.04.2012-Gatchina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38</xdr:row>
      <xdr:rowOff>57150</xdr:rowOff>
    </xdr:from>
    <xdr:to>
      <xdr:col>9</xdr:col>
      <xdr:colOff>619125</xdr:colOff>
      <xdr:row>44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000875"/>
          <a:ext cx="6467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</xdr:row>
      <xdr:rowOff>28575</xdr:rowOff>
    </xdr:from>
    <xdr:to>
      <xdr:col>5</xdr:col>
      <xdr:colOff>523875</xdr:colOff>
      <xdr:row>10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8524" r="28689"/>
        <a:stretch>
          <a:fillRect/>
        </a:stretch>
      </xdr:blipFill>
      <xdr:spPr>
        <a:xfrm>
          <a:off x="2847975" y="79057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WINDOWS\&#1056;&#1072;&#1073;&#1086;&#1095;&#1080;&#1081;%20&#1089;&#1090;&#1086;&#1083;\&#1055;_&#1057;&#1055;&#107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0.125" style="0" bestFit="1" customWidth="1"/>
  </cols>
  <sheetData>
    <row r="1" spans="1:15" ht="1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45"/>
      <c r="O1">
        <v>4839</v>
      </c>
    </row>
    <row r="2" spans="1:11" ht="30" customHeight="1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46"/>
    </row>
    <row r="3" spans="1:11" ht="15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44"/>
    </row>
    <row r="18" spans="1:10" ht="27">
      <c r="A18" s="84" t="s">
        <v>66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>
      <c r="A19" s="85" t="s">
        <v>67</v>
      </c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26.25">
      <c r="A20" s="86" t="s">
        <v>68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18">
      <c r="A21" s="87" t="s">
        <v>32</v>
      </c>
      <c r="B21" s="87"/>
      <c r="C21" s="87"/>
      <c r="D21" s="87"/>
      <c r="E21" s="87"/>
      <c r="F21" s="87"/>
      <c r="G21" s="87"/>
      <c r="H21" s="87"/>
      <c r="I21" s="87"/>
      <c r="J21" s="87"/>
    </row>
    <row r="52" spans="1:10" ht="12.75">
      <c r="A52" s="83">
        <v>41437</v>
      </c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91" t="s">
        <v>69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10" ht="12.75">
      <c r="A54" s="83"/>
      <c r="B54" s="83"/>
      <c r="C54" s="83"/>
      <c r="D54" s="83"/>
      <c r="E54" s="83"/>
      <c r="F54" s="83"/>
      <c r="G54" s="83"/>
      <c r="H54" s="83"/>
      <c r="I54" s="83"/>
      <c r="J54" s="83"/>
    </row>
  </sheetData>
  <sheetProtection/>
  <mergeCells count="10">
    <mergeCell ref="A1:J1"/>
    <mergeCell ref="A2:J2"/>
    <mergeCell ref="A3:J3"/>
    <mergeCell ref="A53:J53"/>
    <mergeCell ref="A52:J52"/>
    <mergeCell ref="A54:J54"/>
    <mergeCell ref="A18:J18"/>
    <mergeCell ref="A19:J19"/>
    <mergeCell ref="A20:J20"/>
    <mergeCell ref="A21:J21"/>
  </mergeCells>
  <printOptions horizontalCentered="1"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view="pageLayout" zoomScale="130" zoomScaleNormal="80" zoomScalePageLayoutView="130" workbookViewId="0" topLeftCell="A1">
      <selection activeCell="A8" sqref="A8:A16"/>
    </sheetView>
  </sheetViews>
  <sheetFormatPr defaultColWidth="9.00390625" defaultRowHeight="12.75" customHeight="1"/>
  <cols>
    <col min="1" max="1" width="4.25390625" style="35" customWidth="1"/>
    <col min="2" max="2" width="4.375" style="33" customWidth="1"/>
    <col min="3" max="3" width="51.25390625" style="41" customWidth="1"/>
    <col min="4" max="4" width="21.125" style="41" customWidth="1"/>
    <col min="5" max="5" width="8.375" style="42" customWidth="1"/>
    <col min="6" max="16384" width="9.125" style="34" customWidth="1"/>
  </cols>
  <sheetData>
    <row r="1" spans="1:5" ht="20.25" customHeight="1">
      <c r="A1" s="92" t="s">
        <v>58</v>
      </c>
      <c r="B1" s="92"/>
      <c r="C1" s="92"/>
      <c r="D1" s="92"/>
      <c r="E1" s="92"/>
    </row>
    <row r="2" spans="1:5" ht="18" customHeight="1">
      <c r="A2" s="93" t="s">
        <v>32</v>
      </c>
      <c r="B2" s="93"/>
      <c r="C2" s="93"/>
      <c r="D2" s="93"/>
      <c r="E2" s="93"/>
    </row>
    <row r="3" spans="1:5" ht="17.25" customHeight="1">
      <c r="A3" s="94" t="s">
        <v>59</v>
      </c>
      <c r="B3" s="94"/>
      <c r="C3" s="94"/>
      <c r="D3" s="94"/>
      <c r="E3" s="94"/>
    </row>
    <row r="4" spans="1:5" s="37" customFormat="1" ht="18" customHeight="1">
      <c r="A4" s="95" t="s">
        <v>73</v>
      </c>
      <c r="B4" s="95"/>
      <c r="C4" s="95"/>
      <c r="D4" s="95"/>
      <c r="E4" s="95"/>
    </row>
    <row r="5" spans="1:5" s="37" customFormat="1" ht="13.5" customHeight="1">
      <c r="A5" s="36"/>
      <c r="C5" s="1"/>
      <c r="D5" s="1"/>
      <c r="E5" s="1"/>
    </row>
    <row r="6" spans="1:5" s="38" customFormat="1" ht="7.5" customHeight="1">
      <c r="A6" s="96" t="s">
        <v>0</v>
      </c>
      <c r="B6" s="96" t="s">
        <v>1</v>
      </c>
      <c r="C6" s="96" t="s">
        <v>60</v>
      </c>
      <c r="D6" s="96" t="s">
        <v>75</v>
      </c>
      <c r="E6" s="98" t="s">
        <v>6</v>
      </c>
    </row>
    <row r="7" spans="1:5" s="38" customFormat="1" ht="7.5" customHeight="1">
      <c r="A7" s="97"/>
      <c r="B7" s="97"/>
      <c r="C7" s="97"/>
      <c r="D7" s="97"/>
      <c r="E7" s="99"/>
    </row>
    <row r="8" spans="1:7" ht="12.75">
      <c r="A8" s="82">
        <v>1</v>
      </c>
      <c r="B8" s="35">
        <v>396</v>
      </c>
      <c r="C8" s="52" t="s">
        <v>739</v>
      </c>
      <c r="D8" s="35" t="s">
        <v>756</v>
      </c>
      <c r="E8" s="81" t="s">
        <v>730</v>
      </c>
      <c r="G8" s="67"/>
    </row>
    <row r="9" spans="1:5" ht="12.75" customHeight="1">
      <c r="A9" s="82">
        <v>2</v>
      </c>
      <c r="B9" s="35">
        <v>371</v>
      </c>
      <c r="C9" s="52" t="s">
        <v>746</v>
      </c>
      <c r="D9" s="35" t="s">
        <v>757</v>
      </c>
      <c r="E9" s="81" t="s">
        <v>731</v>
      </c>
    </row>
    <row r="10" spans="1:5" ht="12.75" customHeight="1">
      <c r="A10" s="82">
        <v>3</v>
      </c>
      <c r="B10" s="35">
        <v>303</v>
      </c>
      <c r="C10" s="52" t="s">
        <v>220</v>
      </c>
      <c r="D10" s="35" t="s">
        <v>758</v>
      </c>
      <c r="E10" s="81" t="s">
        <v>732</v>
      </c>
    </row>
    <row r="11" spans="1:5" ht="12.75" customHeight="1">
      <c r="A11" s="82">
        <v>4</v>
      </c>
      <c r="B11" s="35">
        <v>390</v>
      </c>
      <c r="C11" s="52" t="s">
        <v>218</v>
      </c>
      <c r="D11" s="35" t="s">
        <v>759</v>
      </c>
      <c r="E11" s="81" t="s">
        <v>733</v>
      </c>
    </row>
    <row r="12" spans="1:5" ht="12.75" customHeight="1">
      <c r="A12" s="82">
        <v>5</v>
      </c>
      <c r="B12" s="35">
        <v>315</v>
      </c>
      <c r="C12" s="52" t="s">
        <v>221</v>
      </c>
      <c r="D12" s="35" t="s">
        <v>760</v>
      </c>
      <c r="E12" s="81" t="s">
        <v>734</v>
      </c>
    </row>
    <row r="13" spans="1:5" ht="12.75" customHeight="1">
      <c r="A13" s="82">
        <v>6</v>
      </c>
      <c r="B13" s="35">
        <v>393</v>
      </c>
      <c r="C13" s="52" t="s">
        <v>740</v>
      </c>
      <c r="D13" s="35" t="s">
        <v>761</v>
      </c>
      <c r="E13" s="81" t="s">
        <v>735</v>
      </c>
    </row>
    <row r="14" spans="1:5" ht="12.75" customHeight="1">
      <c r="A14" s="82">
        <v>7</v>
      </c>
      <c r="B14" s="35">
        <v>319</v>
      </c>
      <c r="C14" s="52" t="s">
        <v>452</v>
      </c>
      <c r="D14" s="35" t="s">
        <v>762</v>
      </c>
      <c r="E14" s="81" t="s">
        <v>736</v>
      </c>
    </row>
    <row r="15" spans="1:5" ht="12.75" customHeight="1">
      <c r="A15" s="82">
        <v>8</v>
      </c>
      <c r="B15" s="35">
        <v>307</v>
      </c>
      <c r="C15" s="53" t="s">
        <v>219</v>
      </c>
      <c r="D15" s="50" t="s">
        <v>763</v>
      </c>
      <c r="E15" s="81" t="s">
        <v>737</v>
      </c>
    </row>
    <row r="16" spans="1:5" ht="12.75" customHeight="1">
      <c r="A16" s="82">
        <v>9</v>
      </c>
      <c r="B16" s="35">
        <v>400</v>
      </c>
      <c r="C16" s="52" t="s">
        <v>217</v>
      </c>
      <c r="D16" s="35" t="s">
        <v>774</v>
      </c>
      <c r="E16" s="81" t="s">
        <v>738</v>
      </c>
    </row>
    <row r="17" spans="2:5" ht="12.75" customHeight="1">
      <c r="B17" s="35"/>
      <c r="C17" s="54"/>
      <c r="D17" s="39"/>
      <c r="E17" s="40"/>
    </row>
    <row r="18" spans="2:5" ht="12.75" customHeight="1">
      <c r="B18" s="35"/>
      <c r="C18" s="54"/>
      <c r="D18" s="39"/>
      <c r="E18" s="40"/>
    </row>
    <row r="19" spans="2:5" ht="12.75" customHeight="1">
      <c r="B19" s="35"/>
      <c r="C19" s="39"/>
      <c r="D19" s="39"/>
      <c r="E19" s="40"/>
    </row>
    <row r="20" spans="2:5" ht="12.75" customHeight="1">
      <c r="B20" s="35"/>
      <c r="C20" s="39"/>
      <c r="D20" s="39"/>
      <c r="E20" s="40"/>
    </row>
    <row r="21" spans="2:5" ht="12.75" customHeight="1">
      <c r="B21" s="35"/>
      <c r="C21" s="39"/>
      <c r="D21" s="39"/>
      <c r="E21" s="40"/>
    </row>
    <row r="22" spans="2:5" ht="12.75" customHeight="1">
      <c r="B22" s="35"/>
      <c r="C22" s="39"/>
      <c r="D22" s="39"/>
      <c r="E22" s="40"/>
    </row>
    <row r="23" spans="2:5" ht="12.75" customHeight="1">
      <c r="B23" s="35"/>
      <c r="C23" s="39"/>
      <c r="D23" s="39"/>
      <c r="E23" s="40"/>
    </row>
    <row r="24" spans="2:5" ht="12.75" customHeight="1">
      <c r="B24" s="35"/>
      <c r="C24" s="39"/>
      <c r="D24" s="39"/>
      <c r="E24" s="40"/>
    </row>
    <row r="25" spans="2:5" ht="12.75" customHeight="1">
      <c r="B25" s="35"/>
      <c r="C25" s="39"/>
      <c r="D25" s="39"/>
      <c r="E25" s="40"/>
    </row>
    <row r="26" spans="2:5" ht="12.75" customHeight="1">
      <c r="B26" s="35"/>
      <c r="C26" s="39"/>
      <c r="D26" s="39"/>
      <c r="E26" s="40"/>
    </row>
    <row r="27" spans="2:5" ht="12.75" customHeight="1">
      <c r="B27" s="35"/>
      <c r="C27" s="39"/>
      <c r="D27" s="39"/>
      <c r="E27" s="40"/>
    </row>
    <row r="28" spans="2:5" ht="12.75" customHeight="1">
      <c r="B28" s="35"/>
      <c r="C28" s="39"/>
      <c r="D28" s="39"/>
      <c r="E28" s="40"/>
    </row>
    <row r="29" spans="2:5" ht="12.75" customHeight="1">
      <c r="B29" s="35"/>
      <c r="C29" s="39"/>
      <c r="D29" s="39"/>
      <c r="E29" s="40"/>
    </row>
    <row r="30" spans="2:5" ht="12.75" customHeight="1">
      <c r="B30" s="35"/>
      <c r="C30" s="39"/>
      <c r="D30" s="39"/>
      <c r="E30" s="40"/>
    </row>
    <row r="31" spans="2:5" ht="12.75" customHeight="1">
      <c r="B31" s="35"/>
      <c r="C31" s="39"/>
      <c r="D31" s="39"/>
      <c r="E31" s="40"/>
    </row>
    <row r="32" spans="2:5" ht="12.75" customHeight="1">
      <c r="B32" s="35"/>
      <c r="C32" s="39"/>
      <c r="D32" s="39"/>
      <c r="E32" s="40"/>
    </row>
    <row r="33" spans="2:5" ht="12.75" customHeight="1">
      <c r="B33" s="35"/>
      <c r="C33" s="39"/>
      <c r="D33" s="39"/>
      <c r="E33" s="40"/>
    </row>
    <row r="34" spans="2:5" ht="12.75" customHeight="1">
      <c r="B34" s="35"/>
      <c r="C34" s="39"/>
      <c r="D34" s="39"/>
      <c r="E34" s="40"/>
    </row>
    <row r="35" spans="2:5" ht="12.75" customHeight="1">
      <c r="B35" s="35"/>
      <c r="C35" s="39"/>
      <c r="D35" s="39"/>
      <c r="E35" s="40"/>
    </row>
    <row r="36" spans="2:5" ht="12.75" customHeight="1">
      <c r="B36" s="35"/>
      <c r="C36" s="39"/>
      <c r="D36" s="39"/>
      <c r="E36" s="40"/>
    </row>
    <row r="37" spans="2:5" ht="12.75" customHeight="1">
      <c r="B37" s="35"/>
      <c r="C37" s="39"/>
      <c r="D37" s="39"/>
      <c r="E37" s="40"/>
    </row>
    <row r="38" spans="2:5" ht="12.75" customHeight="1">
      <c r="B38" s="35"/>
      <c r="C38" s="39"/>
      <c r="D38" s="39"/>
      <c r="E38" s="40"/>
    </row>
    <row r="39" spans="2:5" ht="12.75" customHeight="1">
      <c r="B39" s="35"/>
      <c r="C39" s="39"/>
      <c r="D39" s="39"/>
      <c r="E39" s="40"/>
    </row>
    <row r="40" spans="2:5" ht="12.75" customHeight="1">
      <c r="B40" s="35"/>
      <c r="C40" s="39"/>
      <c r="D40" s="39"/>
      <c r="E40" s="40"/>
    </row>
    <row r="41" spans="2:5" ht="12.75" customHeight="1">
      <c r="B41" s="35"/>
      <c r="C41" s="39"/>
      <c r="D41" s="39"/>
      <c r="E41" s="40"/>
    </row>
    <row r="42" spans="2:5" ht="12.75" customHeight="1">
      <c r="B42" s="35"/>
      <c r="C42" s="39"/>
      <c r="D42" s="39"/>
      <c r="E42" s="40"/>
    </row>
    <row r="43" spans="2:5" ht="12.75" customHeight="1">
      <c r="B43" s="35"/>
      <c r="C43" s="39"/>
      <c r="D43" s="39"/>
      <c r="E43" s="40"/>
    </row>
    <row r="44" spans="2:5" ht="12.75" customHeight="1">
      <c r="B44" s="35"/>
      <c r="C44" s="39"/>
      <c r="D44" s="39"/>
      <c r="E44" s="40"/>
    </row>
    <row r="45" spans="2:5" ht="12.75" customHeight="1">
      <c r="B45" s="35"/>
      <c r="C45" s="39"/>
      <c r="D45" s="39"/>
      <c r="E45" s="40"/>
    </row>
    <row r="46" spans="2:5" ht="12.75" customHeight="1">
      <c r="B46" s="35"/>
      <c r="C46" s="39"/>
      <c r="D46" s="39"/>
      <c r="E46" s="40"/>
    </row>
    <row r="47" spans="2:5" ht="12.75" customHeight="1">
      <c r="B47" s="35"/>
      <c r="C47" s="39"/>
      <c r="D47" s="39"/>
      <c r="E47" s="40"/>
    </row>
    <row r="48" spans="2:5" ht="12.75" customHeight="1">
      <c r="B48" s="35"/>
      <c r="C48" s="39"/>
      <c r="D48" s="39"/>
      <c r="E48" s="40"/>
    </row>
    <row r="49" spans="2:5" ht="12.75" customHeight="1">
      <c r="B49" s="35"/>
      <c r="C49" s="39"/>
      <c r="D49" s="39"/>
      <c r="E49" s="40"/>
    </row>
    <row r="50" spans="2:5" ht="12.75" customHeight="1">
      <c r="B50" s="35"/>
      <c r="C50" s="39"/>
      <c r="D50" s="39"/>
      <c r="E50" s="40"/>
    </row>
    <row r="51" spans="2:5" ht="12.75" customHeight="1">
      <c r="B51" s="35"/>
      <c r="C51" s="39"/>
      <c r="D51" s="39"/>
      <c r="E51" s="40"/>
    </row>
    <row r="52" spans="2:5" ht="12.75" customHeight="1">
      <c r="B52" s="35"/>
      <c r="C52" s="39"/>
      <c r="D52" s="39"/>
      <c r="E52" s="40"/>
    </row>
    <row r="53" spans="2:5" ht="12.75" customHeight="1">
      <c r="B53" s="35"/>
      <c r="C53" s="39"/>
      <c r="D53" s="39"/>
      <c r="E53" s="40"/>
    </row>
    <row r="54" spans="2:5" ht="12.75" customHeight="1">
      <c r="B54" s="35"/>
      <c r="C54" s="39"/>
      <c r="D54" s="39"/>
      <c r="E54" s="40"/>
    </row>
    <row r="55" spans="2:5" ht="12.75" customHeight="1">
      <c r="B55" s="35"/>
      <c r="C55" s="39"/>
      <c r="D55" s="39"/>
      <c r="E55" s="40"/>
    </row>
    <row r="56" spans="2:5" ht="12.75" customHeight="1">
      <c r="B56" s="35"/>
      <c r="C56" s="39"/>
      <c r="D56" s="39"/>
      <c r="E56" s="40"/>
    </row>
    <row r="57" spans="2:5" ht="12.75" customHeight="1">
      <c r="B57" s="35"/>
      <c r="C57" s="39"/>
      <c r="D57" s="39"/>
      <c r="E57" s="40"/>
    </row>
    <row r="58" spans="2:5" ht="12.75" customHeight="1">
      <c r="B58" s="35"/>
      <c r="C58" s="39"/>
      <c r="D58" s="39"/>
      <c r="E58" s="40"/>
    </row>
    <row r="59" spans="2:5" ht="12.75" customHeight="1">
      <c r="B59" s="35"/>
      <c r="C59" s="39"/>
      <c r="D59" s="39"/>
      <c r="E59" s="40"/>
    </row>
    <row r="60" spans="2:5" ht="22.5" customHeight="1">
      <c r="B60" s="35"/>
      <c r="C60" s="39"/>
      <c r="D60" s="39"/>
      <c r="E60" s="40"/>
    </row>
    <row r="61" spans="2:5" ht="21.75" customHeight="1">
      <c r="B61" s="35"/>
      <c r="C61" s="39"/>
      <c r="D61" s="39"/>
      <c r="E61" s="40"/>
    </row>
    <row r="62" spans="2:5" ht="12.75" customHeight="1">
      <c r="B62" s="35"/>
      <c r="C62" s="39"/>
      <c r="D62" s="39"/>
      <c r="E62" s="40"/>
    </row>
    <row r="63" spans="2:5" ht="22.5" customHeight="1">
      <c r="B63" s="35"/>
      <c r="C63" s="39"/>
      <c r="D63" s="39"/>
      <c r="E63" s="40"/>
    </row>
    <row r="64" spans="2:5" ht="21.75" customHeight="1">
      <c r="B64" s="35"/>
      <c r="C64" s="39"/>
      <c r="D64" s="39"/>
      <c r="E64" s="40"/>
    </row>
    <row r="65" spans="2:5" ht="12.75" customHeight="1">
      <c r="B65" s="35"/>
      <c r="C65" s="39"/>
      <c r="D65" s="39"/>
      <c r="E65" s="40"/>
    </row>
    <row r="66" spans="2:5" ht="12.75" customHeight="1">
      <c r="B66" s="35"/>
      <c r="C66" s="39"/>
      <c r="D66" s="39"/>
      <c r="E66" s="40"/>
    </row>
    <row r="67" spans="2:5" ht="12.75" customHeight="1">
      <c r="B67" s="35"/>
      <c r="C67" s="39"/>
      <c r="D67" s="39"/>
      <c r="E67" s="40"/>
    </row>
    <row r="68" spans="2:5" ht="12.75" customHeight="1">
      <c r="B68" s="35"/>
      <c r="C68" s="39"/>
      <c r="D68" s="39"/>
      <c r="E68" s="40"/>
    </row>
    <row r="69" spans="2:5" ht="12.75" customHeight="1">
      <c r="B69" s="35"/>
      <c r="C69" s="39"/>
      <c r="D69" s="39"/>
      <c r="E69" s="40"/>
    </row>
    <row r="70" spans="2:5" ht="12.75" customHeight="1">
      <c r="B70" s="35"/>
      <c r="C70" s="39"/>
      <c r="D70" s="39"/>
      <c r="E70" s="40"/>
    </row>
    <row r="71" spans="2:5" ht="12.75" customHeight="1">
      <c r="B71" s="35"/>
      <c r="C71" s="39"/>
      <c r="D71" s="39"/>
      <c r="E71" s="40"/>
    </row>
    <row r="72" spans="2:5" ht="12.75" customHeight="1">
      <c r="B72" s="35"/>
      <c r="C72" s="39"/>
      <c r="D72" s="39"/>
      <c r="E72" s="40"/>
    </row>
    <row r="73" spans="2:5" ht="12.75" customHeight="1">
      <c r="B73" s="35"/>
      <c r="C73" s="39"/>
      <c r="D73" s="39"/>
      <c r="E73" s="40"/>
    </row>
    <row r="74" spans="2:5" ht="12.75" customHeight="1">
      <c r="B74" s="35"/>
      <c r="C74" s="39"/>
      <c r="D74" s="39"/>
      <c r="E74" s="40"/>
    </row>
    <row r="75" spans="2:5" ht="12.75" customHeight="1">
      <c r="B75" s="35"/>
      <c r="C75" s="39"/>
      <c r="D75" s="39"/>
      <c r="E75" s="40"/>
    </row>
    <row r="76" spans="2:5" ht="12.75" customHeight="1">
      <c r="B76" s="35"/>
      <c r="C76" s="39"/>
      <c r="D76" s="39"/>
      <c r="E76" s="40"/>
    </row>
    <row r="77" spans="2:5" ht="12.75" customHeight="1">
      <c r="B77" s="35"/>
      <c r="C77" s="39"/>
      <c r="D77" s="39"/>
      <c r="E77" s="40"/>
    </row>
    <row r="78" spans="2:5" ht="12.75" customHeight="1">
      <c r="B78" s="35"/>
      <c r="C78" s="39"/>
      <c r="D78" s="39"/>
      <c r="E78" s="40"/>
    </row>
    <row r="79" spans="2:5" ht="12.75" customHeight="1">
      <c r="B79" s="35"/>
      <c r="C79" s="39"/>
      <c r="D79" s="39"/>
      <c r="E79" s="40"/>
    </row>
    <row r="80" spans="2:5" ht="12.75" customHeight="1">
      <c r="B80" s="35"/>
      <c r="C80" s="39"/>
      <c r="D80" s="39"/>
      <c r="E80" s="40"/>
    </row>
    <row r="81" spans="2:5" ht="12.75" customHeight="1">
      <c r="B81" s="35"/>
      <c r="C81" s="39"/>
      <c r="D81" s="39"/>
      <c r="E81" s="40"/>
    </row>
    <row r="82" spans="2:5" ht="12.75" customHeight="1">
      <c r="B82" s="35"/>
      <c r="C82" s="39"/>
      <c r="D82" s="39"/>
      <c r="E82" s="40"/>
    </row>
    <row r="83" spans="2:5" ht="12.75" customHeight="1">
      <c r="B83" s="35"/>
      <c r="C83" s="39"/>
      <c r="D83" s="39"/>
      <c r="E83" s="40"/>
    </row>
    <row r="84" spans="2:5" ht="12.75" customHeight="1">
      <c r="B84" s="35"/>
      <c r="C84" s="39"/>
      <c r="D84" s="39"/>
      <c r="E84" s="40"/>
    </row>
    <row r="85" spans="2:5" ht="12.75" customHeight="1">
      <c r="B85" s="35"/>
      <c r="C85" s="39"/>
      <c r="D85" s="39"/>
      <c r="E85" s="40"/>
    </row>
    <row r="86" spans="2:5" ht="12.75" customHeight="1">
      <c r="B86" s="35"/>
      <c r="C86" s="39"/>
      <c r="D86" s="39"/>
      <c r="E86" s="40"/>
    </row>
    <row r="87" spans="2:5" ht="12.75" customHeight="1">
      <c r="B87" s="35"/>
      <c r="C87" s="39"/>
      <c r="D87" s="39"/>
      <c r="E87" s="40"/>
    </row>
    <row r="88" spans="2:5" ht="12.75" customHeight="1">
      <c r="B88" s="35"/>
      <c r="C88" s="39"/>
      <c r="D88" s="39"/>
      <c r="E88" s="40"/>
    </row>
    <row r="89" spans="2:5" ht="12.75" customHeight="1">
      <c r="B89" s="35"/>
      <c r="C89" s="39"/>
      <c r="D89" s="39"/>
      <c r="E89" s="40"/>
    </row>
    <row r="90" spans="2:5" ht="12.75" customHeight="1">
      <c r="B90" s="35"/>
      <c r="C90" s="39"/>
      <c r="D90" s="39"/>
      <c r="E90" s="40"/>
    </row>
    <row r="91" spans="2:5" ht="12.75" customHeight="1">
      <c r="B91" s="35"/>
      <c r="C91" s="39"/>
      <c r="D91" s="39"/>
      <c r="E91" s="40"/>
    </row>
    <row r="92" spans="2:5" ht="12.75" customHeight="1">
      <c r="B92" s="35"/>
      <c r="C92" s="39"/>
      <c r="D92" s="39"/>
      <c r="E92" s="40"/>
    </row>
    <row r="93" spans="2:5" ht="12.75" customHeight="1">
      <c r="B93" s="35"/>
      <c r="C93" s="39"/>
      <c r="D93" s="39"/>
      <c r="E93" s="40"/>
    </row>
    <row r="94" spans="2:5" ht="12.75" customHeight="1">
      <c r="B94" s="35"/>
      <c r="C94" s="39"/>
      <c r="D94" s="39"/>
      <c r="E94" s="40"/>
    </row>
    <row r="95" spans="2:5" ht="12.75" customHeight="1">
      <c r="B95" s="35"/>
      <c r="C95" s="39"/>
      <c r="D95" s="39"/>
      <c r="E95" s="40"/>
    </row>
    <row r="96" spans="2:5" ht="12.75" customHeight="1">
      <c r="B96" s="35"/>
      <c r="C96" s="39"/>
      <c r="D96" s="39"/>
      <c r="E96" s="40"/>
    </row>
  </sheetData>
  <sheetProtection/>
  <autoFilter ref="A6:E46">
    <sortState ref="A7:E96">
      <sortCondition sortBy="value" ref="E7:E96"/>
    </sortState>
  </autoFilter>
  <mergeCells count="9">
    <mergeCell ref="A1:E1"/>
    <mergeCell ref="A2:E2"/>
    <mergeCell ref="A3:E3"/>
    <mergeCell ref="A4:E4"/>
    <mergeCell ref="A6:A7"/>
    <mergeCell ref="B6:B7"/>
    <mergeCell ref="C6:C7"/>
    <mergeCell ref="E6:E7"/>
    <mergeCell ref="D6:D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8"/>
  <sheetViews>
    <sheetView showGridLines="0" tabSelected="1" zoomScale="130" zoomScaleNormal="130" zoomScalePageLayoutView="0" workbookViewId="0" topLeftCell="A28">
      <selection activeCell="E41" sqref="E4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8.625" style="13" customWidth="1"/>
    <col min="8" max="8" width="5.625" style="11" customWidth="1"/>
    <col min="9" max="9" width="3.875" style="14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spans="1:10" ht="20.25" customHeight="1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7.25" customHeight="1">
      <c r="A3" s="104" t="s">
        <v>33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6" customFormat="1" ht="18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</row>
    <row r="5" spans="1:9" s="6" customFormat="1" ht="13.5" customHeight="1">
      <c r="A5" s="5"/>
      <c r="C5" s="1"/>
      <c r="D5" s="1"/>
      <c r="E5" s="1"/>
      <c r="F5" s="1"/>
      <c r="G5" s="1"/>
      <c r="H5" s="1"/>
      <c r="I5" s="28"/>
    </row>
    <row r="6" spans="1:10" s="7" customFormat="1" ht="7.5" customHeight="1">
      <c r="A6" s="107" t="s">
        <v>0</v>
      </c>
      <c r="B6" s="107" t="s">
        <v>1</v>
      </c>
      <c r="C6" s="107" t="s">
        <v>2</v>
      </c>
      <c r="D6" s="105" t="s">
        <v>3</v>
      </c>
      <c r="E6" s="105" t="s">
        <v>4</v>
      </c>
      <c r="F6" s="105" t="s">
        <v>5</v>
      </c>
      <c r="G6" s="100" t="s">
        <v>6</v>
      </c>
      <c r="H6" s="100" t="s">
        <v>7</v>
      </c>
      <c r="I6" s="100" t="s">
        <v>8</v>
      </c>
      <c r="J6" s="100" t="s">
        <v>76</v>
      </c>
    </row>
    <row r="7" spans="1:10" s="7" customFormat="1" ht="7.5" customHeight="1">
      <c r="A7" s="108"/>
      <c r="B7" s="108"/>
      <c r="C7" s="108"/>
      <c r="D7" s="106"/>
      <c r="E7" s="106"/>
      <c r="F7" s="106"/>
      <c r="G7" s="101"/>
      <c r="H7" s="101"/>
      <c r="I7" s="101"/>
      <c r="J7" s="101"/>
    </row>
    <row r="8" spans="1:15" ht="12.75" customHeight="1">
      <c r="A8" s="78">
        <v>1</v>
      </c>
      <c r="B8" s="4">
        <v>82</v>
      </c>
      <c r="C8" s="29" t="s">
        <v>86</v>
      </c>
      <c r="D8" s="30">
        <v>1983</v>
      </c>
      <c r="E8" s="4" t="s">
        <v>9</v>
      </c>
      <c r="F8" s="61" t="s">
        <v>14</v>
      </c>
      <c r="G8" s="77" t="s">
        <v>538</v>
      </c>
      <c r="H8" s="4" t="str">
        <f aca="true" t="shared" si="0" ref="H8:H38">IF(AND(D8&gt;=1900,D8&lt;=1953),"М60",IF(AND(D8&gt;=1954,D8&lt;=1963),"М50",IF(AND(D8&gt;=1964,D8&lt;=1973),"М40",IF(AND(D8&gt;=1974,D8&lt;=2013),"М18",""))))</f>
        <v>М18</v>
      </c>
      <c r="I8" s="78">
        <v>1</v>
      </c>
      <c r="J8" s="29"/>
      <c r="O8" s="3">
        <v>2913</v>
      </c>
    </row>
    <row r="9" spans="1:15" ht="12.75" customHeight="1">
      <c r="A9" s="78">
        <v>2</v>
      </c>
      <c r="B9" s="55">
        <v>34</v>
      </c>
      <c r="C9" s="56" t="s">
        <v>379</v>
      </c>
      <c r="D9" s="57">
        <v>1985</v>
      </c>
      <c r="E9" s="55" t="s">
        <v>9</v>
      </c>
      <c r="F9" s="59" t="s">
        <v>380</v>
      </c>
      <c r="G9" s="75">
        <v>49.08</v>
      </c>
      <c r="H9" s="4" t="str">
        <f t="shared" si="0"/>
        <v>М18</v>
      </c>
      <c r="I9" s="78">
        <v>2</v>
      </c>
      <c r="J9" s="29"/>
      <c r="O9" s="3">
        <v>2948</v>
      </c>
    </row>
    <row r="10" spans="1:15" ht="12.75" customHeight="1">
      <c r="A10" s="78">
        <v>3</v>
      </c>
      <c r="B10" s="4">
        <v>35</v>
      </c>
      <c r="C10" s="43" t="s">
        <v>683</v>
      </c>
      <c r="D10" s="30">
        <v>1986</v>
      </c>
      <c r="E10" s="4" t="s">
        <v>11</v>
      </c>
      <c r="F10" s="61" t="s">
        <v>12</v>
      </c>
      <c r="G10" s="75">
        <v>49.59</v>
      </c>
      <c r="H10" s="4" t="str">
        <f t="shared" si="0"/>
        <v>М18</v>
      </c>
      <c r="I10" s="78">
        <v>3</v>
      </c>
      <c r="J10" s="29"/>
      <c r="O10" s="3">
        <v>2999</v>
      </c>
    </row>
    <row r="11" spans="1:15" ht="12.75" customHeight="1">
      <c r="A11" s="78">
        <v>4</v>
      </c>
      <c r="B11" s="4">
        <v>2</v>
      </c>
      <c r="C11" s="43" t="s">
        <v>210</v>
      </c>
      <c r="D11" s="30">
        <v>1981</v>
      </c>
      <c r="E11" s="4" t="s">
        <v>24</v>
      </c>
      <c r="F11" s="61" t="s">
        <v>275</v>
      </c>
      <c r="G11" s="75">
        <v>51.05</v>
      </c>
      <c r="H11" s="4" t="str">
        <f t="shared" si="0"/>
        <v>М18</v>
      </c>
      <c r="I11" s="78">
        <v>4</v>
      </c>
      <c r="J11" s="29"/>
      <c r="O11" s="3">
        <v>3065</v>
      </c>
    </row>
    <row r="12" spans="1:15" ht="12.75" customHeight="1">
      <c r="A12" s="78">
        <v>5</v>
      </c>
      <c r="B12" s="4">
        <v>3</v>
      </c>
      <c r="C12" s="43" t="s">
        <v>211</v>
      </c>
      <c r="D12" s="30">
        <v>1975</v>
      </c>
      <c r="E12" s="4" t="s">
        <v>9</v>
      </c>
      <c r="F12" s="61" t="s">
        <v>14</v>
      </c>
      <c r="G12" s="75">
        <v>51.09</v>
      </c>
      <c r="H12" s="4" t="str">
        <f t="shared" si="0"/>
        <v>М18</v>
      </c>
      <c r="I12" s="78">
        <v>5</v>
      </c>
      <c r="J12" s="29"/>
      <c r="O12" s="3">
        <v>3069</v>
      </c>
    </row>
    <row r="13" spans="1:15" ht="12.75" customHeight="1">
      <c r="A13" s="78">
        <v>6</v>
      </c>
      <c r="B13" s="55">
        <v>182</v>
      </c>
      <c r="C13" s="56" t="s">
        <v>312</v>
      </c>
      <c r="D13" s="57">
        <v>1992</v>
      </c>
      <c r="E13" s="55" t="s">
        <v>9</v>
      </c>
      <c r="F13" s="59" t="s">
        <v>423</v>
      </c>
      <c r="G13" s="75">
        <v>51.15</v>
      </c>
      <c r="H13" s="4" t="str">
        <f t="shared" si="0"/>
        <v>М18</v>
      </c>
      <c r="I13" s="78">
        <v>6</v>
      </c>
      <c r="J13" s="29"/>
      <c r="O13" s="3">
        <v>3075</v>
      </c>
    </row>
    <row r="14" spans="1:15" ht="12.75" customHeight="1">
      <c r="A14" s="78">
        <v>7</v>
      </c>
      <c r="B14" s="4">
        <v>111</v>
      </c>
      <c r="C14" s="29" t="s">
        <v>29</v>
      </c>
      <c r="D14" s="30">
        <v>1981</v>
      </c>
      <c r="E14" s="4" t="s">
        <v>9</v>
      </c>
      <c r="F14" s="61" t="s">
        <v>20</v>
      </c>
      <c r="G14" s="77" t="s">
        <v>540</v>
      </c>
      <c r="H14" s="4" t="str">
        <f t="shared" si="0"/>
        <v>М18</v>
      </c>
      <c r="I14" s="78">
        <v>7</v>
      </c>
      <c r="J14" s="4"/>
      <c r="O14" s="3">
        <v>3131</v>
      </c>
    </row>
    <row r="15" spans="1:15" ht="12.75" customHeight="1">
      <c r="A15" s="78">
        <v>8</v>
      </c>
      <c r="B15" s="4">
        <v>8</v>
      </c>
      <c r="C15" s="43" t="s">
        <v>214</v>
      </c>
      <c r="D15" s="30">
        <v>1968</v>
      </c>
      <c r="E15" s="4" t="s">
        <v>9</v>
      </c>
      <c r="F15" s="61" t="s">
        <v>14</v>
      </c>
      <c r="G15" s="75">
        <v>52.46</v>
      </c>
      <c r="H15" s="4" t="str">
        <f t="shared" si="0"/>
        <v>М40</v>
      </c>
      <c r="I15" s="78">
        <v>1</v>
      </c>
      <c r="J15" s="29"/>
      <c r="O15" s="3">
        <v>3166</v>
      </c>
    </row>
    <row r="16" spans="1:15" ht="12.75" customHeight="1">
      <c r="A16" s="78">
        <v>9</v>
      </c>
      <c r="B16" s="55">
        <v>7</v>
      </c>
      <c r="C16" s="56" t="s">
        <v>212</v>
      </c>
      <c r="D16" s="57">
        <v>1970</v>
      </c>
      <c r="E16" s="55" t="s">
        <v>9</v>
      </c>
      <c r="F16" s="59" t="s">
        <v>14</v>
      </c>
      <c r="G16" s="75">
        <v>52.59</v>
      </c>
      <c r="H16" s="4" t="str">
        <f t="shared" si="0"/>
        <v>М40</v>
      </c>
      <c r="I16" s="78">
        <v>2</v>
      </c>
      <c r="J16" s="29"/>
      <c r="O16" s="3">
        <v>3179</v>
      </c>
    </row>
    <row r="17" spans="1:15" ht="12.75" customHeight="1">
      <c r="A17" s="78">
        <v>10</v>
      </c>
      <c r="B17" s="4">
        <v>30</v>
      </c>
      <c r="C17" s="43" t="s">
        <v>684</v>
      </c>
      <c r="D17" s="30">
        <v>1988</v>
      </c>
      <c r="E17" s="4" t="s">
        <v>9</v>
      </c>
      <c r="F17" s="72"/>
      <c r="G17" s="75">
        <v>53.36</v>
      </c>
      <c r="H17" s="4" t="str">
        <f t="shared" si="0"/>
        <v>М18</v>
      </c>
      <c r="I17" s="78">
        <v>8</v>
      </c>
      <c r="J17" s="29"/>
      <c r="O17" s="3">
        <v>3216</v>
      </c>
    </row>
    <row r="18" spans="1:15" ht="12.75" customHeight="1">
      <c r="A18" s="78">
        <v>11</v>
      </c>
      <c r="B18" s="4">
        <v>39</v>
      </c>
      <c r="C18" s="43" t="s">
        <v>287</v>
      </c>
      <c r="D18" s="30">
        <v>1985</v>
      </c>
      <c r="E18" s="4" t="s">
        <v>9</v>
      </c>
      <c r="F18" s="61" t="s">
        <v>288</v>
      </c>
      <c r="G18" s="77" t="s">
        <v>685</v>
      </c>
      <c r="H18" s="4" t="str">
        <f t="shared" si="0"/>
        <v>М18</v>
      </c>
      <c r="I18" s="78">
        <v>9</v>
      </c>
      <c r="J18" s="29"/>
      <c r="O18" s="3">
        <v>3250</v>
      </c>
    </row>
    <row r="19" spans="1:15" ht="12.75" customHeight="1">
      <c r="A19" s="78">
        <v>12</v>
      </c>
      <c r="B19" s="4">
        <v>120</v>
      </c>
      <c r="C19" s="29" t="s">
        <v>41</v>
      </c>
      <c r="D19" s="30">
        <v>1964</v>
      </c>
      <c r="E19" s="4" t="s">
        <v>127</v>
      </c>
      <c r="F19" s="61" t="s">
        <v>12</v>
      </c>
      <c r="G19" s="77" t="s">
        <v>541</v>
      </c>
      <c r="H19" s="4" t="str">
        <f t="shared" si="0"/>
        <v>М40</v>
      </c>
      <c r="I19" s="78">
        <v>3</v>
      </c>
      <c r="J19" s="4"/>
      <c r="O19" s="3">
        <v>3269</v>
      </c>
    </row>
    <row r="20" spans="1:15" ht="12.75" customHeight="1">
      <c r="A20" s="78">
        <v>13</v>
      </c>
      <c r="B20" s="4">
        <v>87</v>
      </c>
      <c r="C20" s="43" t="s">
        <v>36</v>
      </c>
      <c r="D20" s="30">
        <v>1993</v>
      </c>
      <c r="E20" s="4" t="s">
        <v>193</v>
      </c>
      <c r="F20" s="61" t="s">
        <v>305</v>
      </c>
      <c r="G20" s="77" t="s">
        <v>542</v>
      </c>
      <c r="H20" s="4" t="str">
        <f t="shared" si="0"/>
        <v>М18</v>
      </c>
      <c r="I20" s="78">
        <v>10</v>
      </c>
      <c r="J20" s="4"/>
      <c r="O20" s="3">
        <v>3284</v>
      </c>
    </row>
    <row r="21" spans="1:15" ht="12.75" customHeight="1">
      <c r="A21" s="78">
        <v>14</v>
      </c>
      <c r="B21" s="4">
        <v>63</v>
      </c>
      <c r="C21" s="29" t="s">
        <v>85</v>
      </c>
      <c r="D21" s="30">
        <v>1986</v>
      </c>
      <c r="E21" s="4" t="s">
        <v>11</v>
      </c>
      <c r="F21" s="61" t="s">
        <v>12</v>
      </c>
      <c r="G21" s="77" t="s">
        <v>543</v>
      </c>
      <c r="H21" s="4" t="str">
        <f t="shared" si="0"/>
        <v>М18</v>
      </c>
      <c r="I21" s="78">
        <v>11</v>
      </c>
      <c r="J21" s="4"/>
      <c r="O21" s="3">
        <v>3292</v>
      </c>
    </row>
    <row r="22" spans="1:15" ht="12.75" customHeight="1">
      <c r="A22" s="78">
        <v>15</v>
      </c>
      <c r="B22" s="55">
        <v>157</v>
      </c>
      <c r="C22" s="56" t="s">
        <v>342</v>
      </c>
      <c r="D22" s="57">
        <v>1985</v>
      </c>
      <c r="E22" s="55" t="s">
        <v>9</v>
      </c>
      <c r="F22" s="59" t="s">
        <v>21</v>
      </c>
      <c r="G22" s="75">
        <v>55.46</v>
      </c>
      <c r="H22" s="4" t="str">
        <f t="shared" si="0"/>
        <v>М18</v>
      </c>
      <c r="I22" s="78">
        <v>12</v>
      </c>
      <c r="J22" s="29"/>
      <c r="O22" s="3">
        <v>3346</v>
      </c>
    </row>
    <row r="23" spans="1:15" ht="12.75" customHeight="1">
      <c r="A23" s="78">
        <v>16</v>
      </c>
      <c r="B23" s="4">
        <v>139</v>
      </c>
      <c r="C23" s="43" t="s">
        <v>686</v>
      </c>
      <c r="D23" s="30">
        <v>1973</v>
      </c>
      <c r="E23" s="4" t="s">
        <v>687</v>
      </c>
      <c r="F23" s="72"/>
      <c r="G23" s="77" t="s">
        <v>691</v>
      </c>
      <c r="H23" s="4" t="str">
        <f t="shared" si="0"/>
        <v>М40</v>
      </c>
      <c r="I23" s="78">
        <v>4</v>
      </c>
      <c r="J23" s="29"/>
      <c r="O23" s="3">
        <v>3350</v>
      </c>
    </row>
    <row r="24" spans="1:15" ht="12.75" customHeight="1">
      <c r="A24" s="78">
        <v>17</v>
      </c>
      <c r="B24" s="55">
        <v>156</v>
      </c>
      <c r="C24" s="56" t="s">
        <v>345</v>
      </c>
      <c r="D24" s="57">
        <v>1984</v>
      </c>
      <c r="E24" s="55" t="s">
        <v>9</v>
      </c>
      <c r="F24" s="59"/>
      <c r="G24" s="75">
        <v>56.17</v>
      </c>
      <c r="H24" s="4" t="str">
        <f t="shared" si="0"/>
        <v>М18</v>
      </c>
      <c r="I24" s="78">
        <v>13</v>
      </c>
      <c r="J24" s="29"/>
      <c r="O24" s="3">
        <v>3377</v>
      </c>
    </row>
    <row r="25" spans="1:15" ht="12.75" customHeight="1">
      <c r="A25" s="78">
        <v>18</v>
      </c>
      <c r="B25" s="55">
        <v>188</v>
      </c>
      <c r="C25" s="56" t="s">
        <v>300</v>
      </c>
      <c r="D25" s="57">
        <v>1986</v>
      </c>
      <c r="E25" s="55" t="s">
        <v>9</v>
      </c>
      <c r="F25" s="59" t="s">
        <v>80</v>
      </c>
      <c r="G25" s="75">
        <v>56.23</v>
      </c>
      <c r="H25" s="4" t="str">
        <f t="shared" si="0"/>
        <v>М18</v>
      </c>
      <c r="I25" s="78">
        <v>14</v>
      </c>
      <c r="J25" s="29"/>
      <c r="O25" s="3">
        <v>3383</v>
      </c>
    </row>
    <row r="26" spans="1:15" ht="12.75" customHeight="1">
      <c r="A26" s="78">
        <v>19</v>
      </c>
      <c r="B26" s="4">
        <v>103</v>
      </c>
      <c r="C26" s="29" t="s">
        <v>51</v>
      </c>
      <c r="D26" s="30">
        <v>1968</v>
      </c>
      <c r="E26" s="4" t="s">
        <v>91</v>
      </c>
      <c r="F26" s="61"/>
      <c r="G26" s="75">
        <v>57.13</v>
      </c>
      <c r="H26" s="4" t="str">
        <f t="shared" si="0"/>
        <v>М40</v>
      </c>
      <c r="I26" s="78">
        <v>5</v>
      </c>
      <c r="J26" s="29"/>
      <c r="O26" s="3">
        <v>3433</v>
      </c>
    </row>
    <row r="27" spans="1:15" ht="12.75" customHeight="1">
      <c r="A27" s="78">
        <v>20</v>
      </c>
      <c r="B27" s="4">
        <v>17</v>
      </c>
      <c r="C27" s="29" t="s">
        <v>107</v>
      </c>
      <c r="D27" s="30">
        <v>1992</v>
      </c>
      <c r="E27" s="4" t="s">
        <v>9</v>
      </c>
      <c r="F27" s="61" t="s">
        <v>108</v>
      </c>
      <c r="G27" s="75">
        <v>57.29</v>
      </c>
      <c r="H27" s="4" t="str">
        <f t="shared" si="0"/>
        <v>М18</v>
      </c>
      <c r="I27" s="78">
        <v>15</v>
      </c>
      <c r="J27" s="29"/>
      <c r="O27" s="3">
        <v>3449</v>
      </c>
    </row>
    <row r="28" spans="1:15" ht="12.75" customHeight="1">
      <c r="A28" s="78">
        <v>21</v>
      </c>
      <c r="B28" s="55">
        <v>170</v>
      </c>
      <c r="C28" s="56" t="s">
        <v>332</v>
      </c>
      <c r="D28" s="57">
        <v>1992</v>
      </c>
      <c r="E28" s="55" t="s">
        <v>91</v>
      </c>
      <c r="F28" s="59" t="s">
        <v>259</v>
      </c>
      <c r="G28" s="75">
        <v>57.38</v>
      </c>
      <c r="H28" s="4" t="str">
        <f t="shared" si="0"/>
        <v>М18</v>
      </c>
      <c r="I28" s="78">
        <v>16</v>
      </c>
      <c r="J28" s="29"/>
      <c r="O28" s="3">
        <v>3458</v>
      </c>
    </row>
    <row r="29" spans="1:15" ht="12.75" customHeight="1">
      <c r="A29" s="78">
        <v>22</v>
      </c>
      <c r="B29" s="55">
        <v>158</v>
      </c>
      <c r="C29" s="56" t="s">
        <v>340</v>
      </c>
      <c r="D29" s="57">
        <v>1956</v>
      </c>
      <c r="E29" s="55" t="s">
        <v>9</v>
      </c>
      <c r="F29" s="59" t="s">
        <v>14</v>
      </c>
      <c r="G29" s="75">
        <v>58.24</v>
      </c>
      <c r="H29" s="4" t="str">
        <f t="shared" si="0"/>
        <v>М50</v>
      </c>
      <c r="I29" s="78">
        <v>1</v>
      </c>
      <c r="J29" s="29"/>
      <c r="O29" s="3">
        <v>3504</v>
      </c>
    </row>
    <row r="30" spans="1:15" ht="12.75" customHeight="1">
      <c r="A30" s="78">
        <v>23</v>
      </c>
      <c r="B30" s="4">
        <v>96</v>
      </c>
      <c r="C30" s="43" t="s">
        <v>454</v>
      </c>
      <c r="D30" s="30">
        <v>1987</v>
      </c>
      <c r="E30" s="4" t="s">
        <v>9</v>
      </c>
      <c r="F30" s="61" t="s">
        <v>455</v>
      </c>
      <c r="G30" s="75">
        <v>58.27</v>
      </c>
      <c r="H30" s="4" t="str">
        <f t="shared" si="0"/>
        <v>М18</v>
      </c>
      <c r="I30" s="78">
        <v>17</v>
      </c>
      <c r="J30" s="29"/>
      <c r="O30" s="3">
        <v>3507</v>
      </c>
    </row>
    <row r="31" spans="1:15" ht="12.75" customHeight="1">
      <c r="A31" s="78">
        <v>24</v>
      </c>
      <c r="B31" s="4">
        <v>145</v>
      </c>
      <c r="C31" s="43" t="s">
        <v>266</v>
      </c>
      <c r="D31" s="30">
        <v>1979</v>
      </c>
      <c r="E31" s="4" t="s">
        <v>15</v>
      </c>
      <c r="F31" s="61" t="s">
        <v>80</v>
      </c>
      <c r="G31" s="75">
        <v>58.27</v>
      </c>
      <c r="H31" s="4" t="str">
        <f t="shared" si="0"/>
        <v>М18</v>
      </c>
      <c r="I31" s="78">
        <v>18</v>
      </c>
      <c r="J31" s="4"/>
      <c r="O31" s="3">
        <v>3507</v>
      </c>
    </row>
    <row r="32" spans="1:15" ht="12.75" customHeight="1">
      <c r="A32" s="78">
        <v>25</v>
      </c>
      <c r="B32" s="4">
        <v>20</v>
      </c>
      <c r="C32" s="29" t="s">
        <v>28</v>
      </c>
      <c r="D32" s="30">
        <v>1985</v>
      </c>
      <c r="E32" s="4" t="s">
        <v>11</v>
      </c>
      <c r="F32" s="61" t="s">
        <v>12</v>
      </c>
      <c r="G32" s="75">
        <v>58.47</v>
      </c>
      <c r="H32" s="4" t="str">
        <f t="shared" si="0"/>
        <v>М18</v>
      </c>
      <c r="I32" s="78">
        <v>19</v>
      </c>
      <c r="J32" s="4"/>
      <c r="O32" s="3">
        <v>3527</v>
      </c>
    </row>
    <row r="33" spans="1:15" ht="12.75" customHeight="1">
      <c r="A33" s="78">
        <v>26</v>
      </c>
      <c r="B33" s="4">
        <v>64</v>
      </c>
      <c r="C33" s="29" t="s">
        <v>104</v>
      </c>
      <c r="D33" s="30">
        <v>1973</v>
      </c>
      <c r="E33" s="4" t="s">
        <v>9</v>
      </c>
      <c r="F33" s="61" t="s">
        <v>20</v>
      </c>
      <c r="G33" s="75">
        <v>58.55</v>
      </c>
      <c r="H33" s="4" t="str">
        <f t="shared" si="0"/>
        <v>М40</v>
      </c>
      <c r="I33" s="78">
        <v>6</v>
      </c>
      <c r="J33" s="4"/>
      <c r="O33" s="3">
        <v>3535</v>
      </c>
    </row>
    <row r="34" spans="1:15" ht="12.75" customHeight="1">
      <c r="A34" s="78">
        <v>27</v>
      </c>
      <c r="B34" s="55">
        <v>45</v>
      </c>
      <c r="C34" s="56" t="s">
        <v>299</v>
      </c>
      <c r="D34" s="57">
        <v>1988</v>
      </c>
      <c r="E34" s="55" t="s">
        <v>15</v>
      </c>
      <c r="F34" s="59" t="s">
        <v>752</v>
      </c>
      <c r="G34" s="75">
        <v>59.01</v>
      </c>
      <c r="H34" s="4" t="str">
        <f t="shared" si="0"/>
        <v>М18</v>
      </c>
      <c r="I34" s="78">
        <v>20</v>
      </c>
      <c r="J34" s="29"/>
      <c r="O34" s="3">
        <v>3541</v>
      </c>
    </row>
    <row r="35" spans="1:15" ht="12.75" customHeight="1">
      <c r="A35" s="78">
        <v>28</v>
      </c>
      <c r="B35" s="4">
        <v>148</v>
      </c>
      <c r="C35" s="43" t="s">
        <v>258</v>
      </c>
      <c r="D35" s="30">
        <v>1995</v>
      </c>
      <c r="E35" s="4" t="s">
        <v>91</v>
      </c>
      <c r="F35" s="61" t="s">
        <v>259</v>
      </c>
      <c r="G35" s="75">
        <v>59.07</v>
      </c>
      <c r="H35" s="4" t="str">
        <f t="shared" si="0"/>
        <v>М18</v>
      </c>
      <c r="I35" s="78">
        <v>21</v>
      </c>
      <c r="J35" s="4"/>
      <c r="O35" s="3">
        <v>3547</v>
      </c>
    </row>
    <row r="36" spans="1:15" ht="12.75" customHeight="1">
      <c r="A36" s="78">
        <v>29</v>
      </c>
      <c r="B36" s="55">
        <v>53</v>
      </c>
      <c r="C36" s="56" t="s">
        <v>370</v>
      </c>
      <c r="D36" s="57">
        <v>1963</v>
      </c>
      <c r="E36" s="55" t="s">
        <v>9</v>
      </c>
      <c r="F36" s="59"/>
      <c r="G36" s="75">
        <v>59.29</v>
      </c>
      <c r="H36" s="4" t="str">
        <f t="shared" si="0"/>
        <v>М50</v>
      </c>
      <c r="I36" s="78">
        <v>2</v>
      </c>
      <c r="J36" s="29"/>
      <c r="O36" s="3">
        <v>3569</v>
      </c>
    </row>
    <row r="37" spans="1:15" ht="12.75" customHeight="1">
      <c r="A37" s="78">
        <v>30</v>
      </c>
      <c r="B37" s="4">
        <v>129</v>
      </c>
      <c r="C37" s="29" t="s">
        <v>140</v>
      </c>
      <c r="D37" s="30">
        <v>1984</v>
      </c>
      <c r="E37" s="4" t="s">
        <v>15</v>
      </c>
      <c r="F37" s="61"/>
      <c r="G37" s="75">
        <v>59.34</v>
      </c>
      <c r="H37" s="4" t="str">
        <f t="shared" si="0"/>
        <v>М18</v>
      </c>
      <c r="I37" s="78">
        <v>22</v>
      </c>
      <c r="J37" s="4"/>
      <c r="O37" s="3">
        <v>3574</v>
      </c>
    </row>
    <row r="38" spans="1:15" ht="12.75" customHeight="1">
      <c r="A38" s="78">
        <v>31</v>
      </c>
      <c r="B38" s="4">
        <v>83</v>
      </c>
      <c r="C38" s="29" t="s">
        <v>23</v>
      </c>
      <c r="D38" s="30">
        <v>1973</v>
      </c>
      <c r="E38" s="4" t="s">
        <v>24</v>
      </c>
      <c r="F38" s="61" t="s">
        <v>12</v>
      </c>
      <c r="G38" s="75">
        <v>59.36</v>
      </c>
      <c r="H38" s="4" t="str">
        <f t="shared" si="0"/>
        <v>М40</v>
      </c>
      <c r="I38" s="78">
        <v>7</v>
      </c>
      <c r="J38" s="4"/>
      <c r="O38" s="3">
        <v>3576</v>
      </c>
    </row>
    <row r="39" spans="1:15" ht="12.75" customHeight="1">
      <c r="A39" s="78">
        <v>32</v>
      </c>
      <c r="B39" s="55">
        <v>185</v>
      </c>
      <c r="C39" s="56" t="s">
        <v>304</v>
      </c>
      <c r="D39" s="57">
        <v>1989</v>
      </c>
      <c r="E39" s="55" t="s">
        <v>193</v>
      </c>
      <c r="F39" s="59" t="s">
        <v>305</v>
      </c>
      <c r="G39" s="77" t="s">
        <v>775</v>
      </c>
      <c r="H39" s="4" t="str">
        <f>IF(AND(D39&gt;=1900,D39&lt;=1953),"М60",IF(AND(D39&gt;=1954,D39&lt;=1963),"М50",IF(AND(D39&gt;=1964,D39&lt;=1973),"М40",IF(AND(D39&gt;=1974,D39&lt;=2013),"М18",""))))</f>
        <v>М18</v>
      </c>
      <c r="I39" s="78">
        <v>23</v>
      </c>
      <c r="J39" s="29"/>
      <c r="O39" s="3">
        <v>3597</v>
      </c>
    </row>
    <row r="40" spans="1:15" ht="12.75" customHeight="1">
      <c r="A40" s="78">
        <v>33</v>
      </c>
      <c r="B40" s="4">
        <v>92</v>
      </c>
      <c r="C40" s="29" t="s">
        <v>82</v>
      </c>
      <c r="D40" s="30">
        <v>1988</v>
      </c>
      <c r="E40" s="4" t="s">
        <v>11</v>
      </c>
      <c r="F40" s="61" t="s">
        <v>31</v>
      </c>
      <c r="G40" s="77" t="s">
        <v>748</v>
      </c>
      <c r="H40" s="4" t="str">
        <f>IF(AND(D40&gt;=1900,D40&lt;=1953),"М60",IF(AND(D40&gt;=1954,D40&lt;=1963),"М50",IF(AND(D40&gt;=1964,D40&lt;=1973),"М40",IF(AND(D40&gt;=1974,D40&lt;=2013),"М18",""))))</f>
        <v>М18</v>
      </c>
      <c r="I40" s="78">
        <v>24</v>
      </c>
      <c r="J40" s="4"/>
      <c r="O40" s="3">
        <v>3593</v>
      </c>
    </row>
    <row r="41" spans="1:15" ht="12.75" customHeight="1">
      <c r="A41" s="78">
        <v>34</v>
      </c>
      <c r="B41" s="55">
        <v>31</v>
      </c>
      <c r="C41" s="56" t="s">
        <v>349</v>
      </c>
      <c r="D41" s="57">
        <v>1961</v>
      </c>
      <c r="E41" s="55" t="s">
        <v>9</v>
      </c>
      <c r="F41" s="59"/>
      <c r="G41" s="75">
        <v>59.57</v>
      </c>
      <c r="H41" s="4" t="str">
        <f aca="true" t="shared" si="1" ref="H41:H71">IF(AND(D41&gt;=1900,D41&lt;=1953),"М60",IF(AND(D41&gt;=1954,D41&lt;=1963),"М50",IF(AND(D41&gt;=1964,D41&lt;=1973),"М40",IF(AND(D41&gt;=1974,D41&lt;=2013),"М18",""))))</f>
        <v>М50</v>
      </c>
      <c r="I41" s="78">
        <v>3</v>
      </c>
      <c r="J41" s="29"/>
      <c r="O41" s="3">
        <v>3593</v>
      </c>
    </row>
    <row r="42" spans="1:15" ht="12.75" customHeight="1">
      <c r="A42" s="78">
        <v>35</v>
      </c>
      <c r="B42" s="4">
        <v>98</v>
      </c>
      <c r="C42" s="43" t="s">
        <v>216</v>
      </c>
      <c r="D42" s="30">
        <v>1995</v>
      </c>
      <c r="E42" s="4" t="s">
        <v>11</v>
      </c>
      <c r="F42" s="61" t="s">
        <v>46</v>
      </c>
      <c r="G42" s="77" t="s">
        <v>749</v>
      </c>
      <c r="H42" s="4" t="str">
        <f t="shared" si="1"/>
        <v>М18</v>
      </c>
      <c r="I42" s="78">
        <v>25</v>
      </c>
      <c r="J42" s="29"/>
      <c r="O42" s="3">
        <v>3652</v>
      </c>
    </row>
    <row r="43" spans="1:15" ht="12.75" customHeight="1">
      <c r="A43" s="78">
        <v>36</v>
      </c>
      <c r="B43" s="55">
        <v>164</v>
      </c>
      <c r="C43" s="56" t="s">
        <v>329</v>
      </c>
      <c r="D43" s="57">
        <v>1986</v>
      </c>
      <c r="E43" s="55" t="s">
        <v>91</v>
      </c>
      <c r="F43" s="59"/>
      <c r="G43" s="77" t="s">
        <v>546</v>
      </c>
      <c r="H43" s="4" t="str">
        <f t="shared" si="1"/>
        <v>М18</v>
      </c>
      <c r="I43" s="78">
        <v>26</v>
      </c>
      <c r="J43" s="29"/>
      <c r="O43" s="3">
        <v>3655</v>
      </c>
    </row>
    <row r="44" spans="1:15" ht="12.75" customHeight="1">
      <c r="A44" s="78">
        <v>37</v>
      </c>
      <c r="B44" s="4">
        <v>73</v>
      </c>
      <c r="C44" s="29" t="s">
        <v>56</v>
      </c>
      <c r="D44" s="30">
        <v>1989</v>
      </c>
      <c r="E44" s="4" t="s">
        <v>9</v>
      </c>
      <c r="F44" s="61"/>
      <c r="G44" s="77" t="s">
        <v>547</v>
      </c>
      <c r="H44" s="4" t="str">
        <f t="shared" si="1"/>
        <v>М18</v>
      </c>
      <c r="I44" s="78">
        <v>27</v>
      </c>
      <c r="J44" s="4"/>
      <c r="O44" s="3">
        <v>3663</v>
      </c>
    </row>
    <row r="45" spans="1:15" ht="12.75" customHeight="1">
      <c r="A45" s="78">
        <v>38</v>
      </c>
      <c r="B45" s="55">
        <v>155</v>
      </c>
      <c r="C45" s="56" t="s">
        <v>347</v>
      </c>
      <c r="D45" s="57">
        <v>1958</v>
      </c>
      <c r="E45" s="55" t="s">
        <v>71</v>
      </c>
      <c r="F45" s="59"/>
      <c r="G45" s="77" t="s">
        <v>548</v>
      </c>
      <c r="H45" s="4" t="str">
        <f t="shared" si="1"/>
        <v>М50</v>
      </c>
      <c r="I45" s="78">
        <v>4</v>
      </c>
      <c r="J45" s="29"/>
      <c r="O45" s="3">
        <v>3668</v>
      </c>
    </row>
    <row r="46" spans="1:15" ht="12.75" customHeight="1">
      <c r="A46" s="78">
        <v>39</v>
      </c>
      <c r="B46" s="55">
        <v>172</v>
      </c>
      <c r="C46" s="56" t="s">
        <v>330</v>
      </c>
      <c r="D46" s="57">
        <v>1984</v>
      </c>
      <c r="E46" s="55" t="s">
        <v>9</v>
      </c>
      <c r="F46" s="59" t="s">
        <v>21</v>
      </c>
      <c r="G46" s="77" t="s">
        <v>549</v>
      </c>
      <c r="H46" s="4" t="str">
        <f t="shared" si="1"/>
        <v>М18</v>
      </c>
      <c r="I46" s="78">
        <v>28</v>
      </c>
      <c r="J46" s="29"/>
      <c r="O46" s="3">
        <v>3681</v>
      </c>
    </row>
    <row r="47" spans="1:15" ht="12.75" customHeight="1">
      <c r="A47" s="78">
        <v>40</v>
      </c>
      <c r="B47" s="55">
        <v>49</v>
      </c>
      <c r="C47" s="56" t="s">
        <v>368</v>
      </c>
      <c r="D47" s="57">
        <v>1993</v>
      </c>
      <c r="E47" s="55" t="s">
        <v>15</v>
      </c>
      <c r="F47" s="59" t="s">
        <v>752</v>
      </c>
      <c r="G47" s="77" t="s">
        <v>549</v>
      </c>
      <c r="H47" s="4" t="str">
        <f t="shared" si="1"/>
        <v>М18</v>
      </c>
      <c r="I47" s="78">
        <v>29</v>
      </c>
      <c r="J47" s="29"/>
      <c r="O47" s="3">
        <v>3681</v>
      </c>
    </row>
    <row r="48" spans="1:15" ht="12.75" customHeight="1">
      <c r="A48" s="78">
        <v>41</v>
      </c>
      <c r="B48" s="4">
        <v>102</v>
      </c>
      <c r="C48" s="29" t="s">
        <v>109</v>
      </c>
      <c r="D48" s="30">
        <v>1994</v>
      </c>
      <c r="E48" s="4" t="s">
        <v>110</v>
      </c>
      <c r="F48" s="61" t="s">
        <v>108</v>
      </c>
      <c r="G48" s="77" t="s">
        <v>550</v>
      </c>
      <c r="H48" s="4" t="str">
        <f t="shared" si="1"/>
        <v>М18</v>
      </c>
      <c r="I48" s="78">
        <v>30</v>
      </c>
      <c r="J48" s="29"/>
      <c r="O48" s="3">
        <v>3710</v>
      </c>
    </row>
    <row r="49" spans="1:15" ht="12.75" customHeight="1">
      <c r="A49" s="78">
        <v>42</v>
      </c>
      <c r="B49" s="55">
        <v>100</v>
      </c>
      <c r="C49" s="56" t="s">
        <v>367</v>
      </c>
      <c r="D49" s="57">
        <v>1965</v>
      </c>
      <c r="E49" s="55" t="s">
        <v>11</v>
      </c>
      <c r="F49" s="59" t="s">
        <v>12</v>
      </c>
      <c r="G49" s="77" t="s">
        <v>551</v>
      </c>
      <c r="H49" s="4" t="str">
        <f t="shared" si="1"/>
        <v>М40</v>
      </c>
      <c r="I49" s="78">
        <v>8</v>
      </c>
      <c r="J49" s="29"/>
      <c r="O49" s="3">
        <v>3718</v>
      </c>
    </row>
    <row r="50" spans="1:15" ht="12.75" customHeight="1">
      <c r="A50" s="78">
        <v>43</v>
      </c>
      <c r="B50" s="4">
        <v>74</v>
      </c>
      <c r="C50" s="29" t="s">
        <v>30</v>
      </c>
      <c r="D50" s="30">
        <v>1977</v>
      </c>
      <c r="E50" s="4" t="s">
        <v>11</v>
      </c>
      <c r="F50" s="61" t="s">
        <v>12</v>
      </c>
      <c r="G50" s="77" t="s">
        <v>552</v>
      </c>
      <c r="H50" s="4" t="str">
        <f t="shared" si="1"/>
        <v>М18</v>
      </c>
      <c r="I50" s="78">
        <v>31</v>
      </c>
      <c r="J50" s="4"/>
      <c r="O50" s="3">
        <v>3722</v>
      </c>
    </row>
    <row r="51" spans="1:15" ht="12.75" customHeight="1">
      <c r="A51" s="78">
        <v>44</v>
      </c>
      <c r="B51" s="4">
        <v>150</v>
      </c>
      <c r="C51" s="43" t="s">
        <v>271</v>
      </c>
      <c r="D51" s="30">
        <v>1993</v>
      </c>
      <c r="E51" s="4" t="s">
        <v>16</v>
      </c>
      <c r="F51" s="61" t="s">
        <v>272</v>
      </c>
      <c r="G51" s="77" t="s">
        <v>553</v>
      </c>
      <c r="H51" s="4" t="str">
        <f t="shared" si="1"/>
        <v>М18</v>
      </c>
      <c r="I51" s="78">
        <v>32</v>
      </c>
      <c r="J51" s="29"/>
      <c r="O51" s="3">
        <v>3724</v>
      </c>
    </row>
    <row r="52" spans="1:15" ht="12.75" customHeight="1">
      <c r="A52" s="78">
        <v>45</v>
      </c>
      <c r="B52" s="4">
        <v>142</v>
      </c>
      <c r="C52" s="43" t="s">
        <v>276</v>
      </c>
      <c r="D52" s="30">
        <v>1981</v>
      </c>
      <c r="E52" s="4" t="s">
        <v>9</v>
      </c>
      <c r="F52" s="61" t="s">
        <v>204</v>
      </c>
      <c r="G52" s="77" t="s">
        <v>554</v>
      </c>
      <c r="H52" s="4" t="str">
        <f t="shared" si="1"/>
        <v>М18</v>
      </c>
      <c r="I52" s="78">
        <v>33</v>
      </c>
      <c r="J52" s="29"/>
      <c r="O52" s="3">
        <v>3725</v>
      </c>
    </row>
    <row r="53" spans="1:15" ht="12.75" customHeight="1">
      <c r="A53" s="78">
        <v>46</v>
      </c>
      <c r="B53" s="4">
        <v>12</v>
      </c>
      <c r="C53" s="43" t="s">
        <v>688</v>
      </c>
      <c r="D53" s="30">
        <v>1973</v>
      </c>
      <c r="E53" s="4" t="s">
        <v>689</v>
      </c>
      <c r="F53" s="61" t="s">
        <v>80</v>
      </c>
      <c r="G53" s="77" t="s">
        <v>690</v>
      </c>
      <c r="H53" s="4" t="str">
        <f t="shared" si="1"/>
        <v>М40</v>
      </c>
      <c r="I53" s="78">
        <v>9</v>
      </c>
      <c r="J53" s="29"/>
      <c r="O53" s="3">
        <v>3734</v>
      </c>
    </row>
    <row r="54" spans="1:15" ht="12.75" customHeight="1">
      <c r="A54" s="78">
        <v>47</v>
      </c>
      <c r="B54" s="55">
        <v>175</v>
      </c>
      <c r="C54" s="56" t="s">
        <v>324</v>
      </c>
      <c r="D54" s="57">
        <v>1980</v>
      </c>
      <c r="E54" s="55" t="s">
        <v>325</v>
      </c>
      <c r="F54" s="59" t="s">
        <v>322</v>
      </c>
      <c r="G54" s="77" t="s">
        <v>729</v>
      </c>
      <c r="H54" s="4" t="str">
        <f t="shared" si="1"/>
        <v>М18</v>
      </c>
      <c r="I54" s="78">
        <v>34</v>
      </c>
      <c r="J54" s="29"/>
      <c r="O54" s="3">
        <v>3739</v>
      </c>
    </row>
    <row r="55" spans="1:15" ht="12.75" customHeight="1">
      <c r="A55" s="78">
        <v>48</v>
      </c>
      <c r="B55" s="4">
        <v>144</v>
      </c>
      <c r="C55" s="43" t="s">
        <v>270</v>
      </c>
      <c r="D55" s="30">
        <v>1994</v>
      </c>
      <c r="E55" s="4" t="s">
        <v>16</v>
      </c>
      <c r="F55" s="61" t="s">
        <v>22</v>
      </c>
      <c r="G55" s="77" t="s">
        <v>555</v>
      </c>
      <c r="H55" s="4" t="str">
        <f t="shared" si="1"/>
        <v>М18</v>
      </c>
      <c r="I55" s="78">
        <v>35</v>
      </c>
      <c r="J55" s="4"/>
      <c r="O55" s="3">
        <v>3741</v>
      </c>
    </row>
    <row r="56" spans="1:15" ht="12.75" customHeight="1">
      <c r="A56" s="78">
        <v>49</v>
      </c>
      <c r="B56" s="55">
        <v>33</v>
      </c>
      <c r="C56" s="56" t="s">
        <v>378</v>
      </c>
      <c r="D56" s="57">
        <v>1956</v>
      </c>
      <c r="E56" s="55" t="s">
        <v>11</v>
      </c>
      <c r="F56" s="59" t="s">
        <v>12</v>
      </c>
      <c r="G56" s="77" t="s">
        <v>556</v>
      </c>
      <c r="H56" s="4" t="str">
        <f t="shared" si="1"/>
        <v>М50</v>
      </c>
      <c r="I56" s="78">
        <v>5</v>
      </c>
      <c r="J56" s="29"/>
      <c r="O56" s="3">
        <v>3745</v>
      </c>
    </row>
    <row r="57" spans="1:15" ht="12.75" customHeight="1">
      <c r="A57" s="78">
        <v>50</v>
      </c>
      <c r="B57" s="55">
        <v>54</v>
      </c>
      <c r="C57" s="56" t="s">
        <v>294</v>
      </c>
      <c r="D57" s="57">
        <v>1989</v>
      </c>
      <c r="E57" s="55" t="s">
        <v>15</v>
      </c>
      <c r="F57" s="59" t="s">
        <v>752</v>
      </c>
      <c r="G57" s="77" t="s">
        <v>557</v>
      </c>
      <c r="H57" s="4" t="str">
        <f t="shared" si="1"/>
        <v>М18</v>
      </c>
      <c r="I57" s="78">
        <v>36</v>
      </c>
      <c r="J57" s="29"/>
      <c r="O57" s="3">
        <v>3768</v>
      </c>
    </row>
    <row r="58" spans="1:15" ht="12.75" customHeight="1">
      <c r="A58" s="78">
        <v>51</v>
      </c>
      <c r="B58" s="4">
        <v>147</v>
      </c>
      <c r="C58" s="43" t="s">
        <v>273</v>
      </c>
      <c r="D58" s="30">
        <v>1990</v>
      </c>
      <c r="E58" s="4" t="s">
        <v>9</v>
      </c>
      <c r="F58" s="61" t="s">
        <v>274</v>
      </c>
      <c r="G58" s="77" t="s">
        <v>558</v>
      </c>
      <c r="H58" s="4" t="str">
        <f t="shared" si="1"/>
        <v>М18</v>
      </c>
      <c r="I58" s="78">
        <v>37</v>
      </c>
      <c r="J58" s="29"/>
      <c r="O58" s="3">
        <v>3770</v>
      </c>
    </row>
    <row r="59" spans="1:15" ht="12.75" customHeight="1">
      <c r="A59" s="78">
        <v>52</v>
      </c>
      <c r="B59" s="55">
        <v>11</v>
      </c>
      <c r="C59" s="56" t="s">
        <v>377</v>
      </c>
      <c r="D59" s="57">
        <v>1978</v>
      </c>
      <c r="E59" s="55" t="s">
        <v>9</v>
      </c>
      <c r="F59" s="59"/>
      <c r="G59" s="77" t="s">
        <v>559</v>
      </c>
      <c r="H59" s="4" t="str">
        <f t="shared" si="1"/>
        <v>М18</v>
      </c>
      <c r="I59" s="78">
        <v>38</v>
      </c>
      <c r="J59" s="29"/>
      <c r="O59" s="3">
        <v>3771</v>
      </c>
    </row>
    <row r="60" spans="1:15" ht="12.75" customHeight="1">
      <c r="A60" s="78">
        <v>53</v>
      </c>
      <c r="B60" s="55">
        <v>179</v>
      </c>
      <c r="C60" s="56" t="s">
        <v>198</v>
      </c>
      <c r="D60" s="57">
        <v>1953</v>
      </c>
      <c r="E60" s="55" t="s">
        <v>16</v>
      </c>
      <c r="F60" s="59" t="s">
        <v>22</v>
      </c>
      <c r="G60" s="77" t="s">
        <v>560</v>
      </c>
      <c r="H60" s="4" t="str">
        <f t="shared" si="1"/>
        <v>М60</v>
      </c>
      <c r="I60" s="78">
        <v>1</v>
      </c>
      <c r="J60" s="29"/>
      <c r="O60" s="3">
        <v>3773</v>
      </c>
    </row>
    <row r="61" spans="1:15" ht="12.75" customHeight="1">
      <c r="A61" s="78">
        <v>54</v>
      </c>
      <c r="B61" s="55">
        <v>184</v>
      </c>
      <c r="C61" s="56" t="s">
        <v>306</v>
      </c>
      <c r="D61" s="57">
        <v>1964</v>
      </c>
      <c r="E61" s="55" t="s">
        <v>9</v>
      </c>
      <c r="F61" s="59"/>
      <c r="G61" s="77" t="s">
        <v>561</v>
      </c>
      <c r="H61" s="4" t="str">
        <f t="shared" si="1"/>
        <v>М40</v>
      </c>
      <c r="I61" s="78">
        <v>10</v>
      </c>
      <c r="J61" s="29"/>
      <c r="O61" s="3">
        <v>3779</v>
      </c>
    </row>
    <row r="62" spans="1:15" ht="12.75" customHeight="1">
      <c r="A62" s="78">
        <v>55</v>
      </c>
      <c r="B62" s="4">
        <v>80</v>
      </c>
      <c r="C62" s="29" t="s">
        <v>116</v>
      </c>
      <c r="D62" s="30">
        <v>1980</v>
      </c>
      <c r="E62" s="4" t="s">
        <v>57</v>
      </c>
      <c r="F62" s="61" t="s">
        <v>117</v>
      </c>
      <c r="G62" s="77" t="s">
        <v>562</v>
      </c>
      <c r="H62" s="4" t="str">
        <f t="shared" si="1"/>
        <v>М18</v>
      </c>
      <c r="I62" s="78">
        <v>39</v>
      </c>
      <c r="J62" s="29"/>
      <c r="O62" s="3">
        <v>3788</v>
      </c>
    </row>
    <row r="63" spans="1:15" ht="12.75" customHeight="1">
      <c r="A63" s="78">
        <v>56</v>
      </c>
      <c r="B63" s="4">
        <v>76</v>
      </c>
      <c r="C63" s="43" t="s">
        <v>453</v>
      </c>
      <c r="D63" s="30">
        <v>1987</v>
      </c>
      <c r="E63" s="4" t="s">
        <v>9</v>
      </c>
      <c r="F63" s="61" t="s">
        <v>14</v>
      </c>
      <c r="G63" s="77" t="s">
        <v>563</v>
      </c>
      <c r="H63" s="4" t="str">
        <f t="shared" si="1"/>
        <v>М18</v>
      </c>
      <c r="I63" s="78">
        <v>40</v>
      </c>
      <c r="J63" s="29"/>
      <c r="O63" s="3">
        <v>3795</v>
      </c>
    </row>
    <row r="64" spans="1:15" ht="12.75" customHeight="1">
      <c r="A64" s="78">
        <v>57</v>
      </c>
      <c r="B64" s="4">
        <v>123</v>
      </c>
      <c r="C64" s="29" t="s">
        <v>131</v>
      </c>
      <c r="D64" s="30">
        <v>1990</v>
      </c>
      <c r="E64" s="4" t="s">
        <v>9</v>
      </c>
      <c r="F64" s="61" t="s">
        <v>132</v>
      </c>
      <c r="G64" s="77" t="s">
        <v>564</v>
      </c>
      <c r="H64" s="4" t="str">
        <f t="shared" si="1"/>
        <v>М18</v>
      </c>
      <c r="I64" s="78">
        <v>41</v>
      </c>
      <c r="J64" s="4"/>
      <c r="O64" s="3">
        <v>3797</v>
      </c>
    </row>
    <row r="65" spans="1:15" ht="12.75" customHeight="1">
      <c r="A65" s="78">
        <v>58</v>
      </c>
      <c r="B65" s="4">
        <v>18</v>
      </c>
      <c r="C65" s="29" t="s">
        <v>111</v>
      </c>
      <c r="D65" s="30">
        <v>1994</v>
      </c>
      <c r="E65" s="4" t="s">
        <v>9</v>
      </c>
      <c r="F65" s="61" t="s">
        <v>108</v>
      </c>
      <c r="G65" s="77" t="s">
        <v>565</v>
      </c>
      <c r="H65" s="4" t="str">
        <f t="shared" si="1"/>
        <v>М18</v>
      </c>
      <c r="I65" s="78">
        <v>42</v>
      </c>
      <c r="J65" s="4"/>
      <c r="O65" s="3">
        <v>3798</v>
      </c>
    </row>
    <row r="66" spans="1:15" ht="12.75" customHeight="1">
      <c r="A66" s="78">
        <v>59</v>
      </c>
      <c r="B66" s="4">
        <v>135</v>
      </c>
      <c r="C66" s="43" t="s">
        <v>257</v>
      </c>
      <c r="D66" s="30">
        <v>1987</v>
      </c>
      <c r="E66" s="4" t="s">
        <v>9</v>
      </c>
      <c r="F66" s="61" t="s">
        <v>80</v>
      </c>
      <c r="G66" s="77" t="s">
        <v>566</v>
      </c>
      <c r="H66" s="4" t="str">
        <f t="shared" si="1"/>
        <v>М18</v>
      </c>
      <c r="I66" s="78">
        <v>43</v>
      </c>
      <c r="J66" s="4"/>
      <c r="O66" s="3">
        <v>3800</v>
      </c>
    </row>
    <row r="67" spans="1:15" ht="12.75" customHeight="1">
      <c r="A67" s="78">
        <v>60</v>
      </c>
      <c r="B67" s="4">
        <v>94</v>
      </c>
      <c r="C67" s="29" t="s">
        <v>95</v>
      </c>
      <c r="D67" s="30">
        <v>1984</v>
      </c>
      <c r="E67" s="4" t="s">
        <v>9</v>
      </c>
      <c r="F67" s="61" t="s">
        <v>96</v>
      </c>
      <c r="G67" s="77" t="s">
        <v>567</v>
      </c>
      <c r="H67" s="4" t="str">
        <f t="shared" si="1"/>
        <v>М18</v>
      </c>
      <c r="I67" s="78">
        <v>44</v>
      </c>
      <c r="J67" s="4"/>
      <c r="O67" s="3">
        <v>3807</v>
      </c>
    </row>
    <row r="68" spans="1:15" ht="12.75" customHeight="1">
      <c r="A68" s="78">
        <v>61</v>
      </c>
      <c r="B68" s="4">
        <v>93</v>
      </c>
      <c r="C68" s="29" t="s">
        <v>97</v>
      </c>
      <c r="D68" s="30">
        <v>1980</v>
      </c>
      <c r="E68" s="4" t="s">
        <v>9</v>
      </c>
      <c r="F68" s="61" t="s">
        <v>98</v>
      </c>
      <c r="G68" s="77" t="s">
        <v>568</v>
      </c>
      <c r="H68" s="4" t="str">
        <f t="shared" si="1"/>
        <v>М18</v>
      </c>
      <c r="I68" s="78">
        <v>45</v>
      </c>
      <c r="J68" s="4"/>
      <c r="O68" s="3">
        <v>3812</v>
      </c>
    </row>
    <row r="69" spans="1:15" ht="12.75" customHeight="1">
      <c r="A69" s="78">
        <v>62</v>
      </c>
      <c r="B69" s="55">
        <v>50</v>
      </c>
      <c r="C69" s="56" t="s">
        <v>292</v>
      </c>
      <c r="D69" s="57">
        <v>1990</v>
      </c>
      <c r="E69" s="55" t="s">
        <v>15</v>
      </c>
      <c r="F69" s="59" t="s">
        <v>752</v>
      </c>
      <c r="G69" s="77" t="s">
        <v>569</v>
      </c>
      <c r="H69" s="4" t="str">
        <f t="shared" si="1"/>
        <v>М18</v>
      </c>
      <c r="I69" s="78">
        <v>46</v>
      </c>
      <c r="J69" s="29"/>
      <c r="O69" s="3">
        <v>3813</v>
      </c>
    </row>
    <row r="70" spans="1:15" ht="12.75" customHeight="1">
      <c r="A70" s="78">
        <v>63</v>
      </c>
      <c r="B70" s="4">
        <v>71</v>
      </c>
      <c r="C70" s="43" t="s">
        <v>53</v>
      </c>
      <c r="D70" s="30">
        <v>1973</v>
      </c>
      <c r="E70" s="4" t="s">
        <v>9</v>
      </c>
      <c r="F70" s="61" t="s">
        <v>12</v>
      </c>
      <c r="G70" s="77" t="s">
        <v>570</v>
      </c>
      <c r="H70" s="4" t="str">
        <f t="shared" si="1"/>
        <v>М40</v>
      </c>
      <c r="I70" s="78">
        <v>11</v>
      </c>
      <c r="J70" s="4"/>
      <c r="O70" s="3">
        <v>3816</v>
      </c>
    </row>
    <row r="71" spans="1:15" ht="12.75" customHeight="1">
      <c r="A71" s="78">
        <v>64</v>
      </c>
      <c r="B71" s="4">
        <v>79</v>
      </c>
      <c r="C71" s="29" t="s">
        <v>90</v>
      </c>
      <c r="D71" s="30">
        <v>1980</v>
      </c>
      <c r="E71" s="4" t="s">
        <v>91</v>
      </c>
      <c r="F71" s="61" t="s">
        <v>14</v>
      </c>
      <c r="G71" s="77" t="s">
        <v>571</v>
      </c>
      <c r="H71" s="4" t="str">
        <f t="shared" si="1"/>
        <v>М18</v>
      </c>
      <c r="I71" s="78">
        <v>47</v>
      </c>
      <c r="J71" s="4"/>
      <c r="O71" s="3">
        <v>3822</v>
      </c>
    </row>
    <row r="72" spans="1:15" ht="12.75" customHeight="1">
      <c r="A72" s="78">
        <v>65</v>
      </c>
      <c r="B72" s="4">
        <v>62</v>
      </c>
      <c r="C72" s="29" t="s">
        <v>87</v>
      </c>
      <c r="D72" s="30">
        <v>1974</v>
      </c>
      <c r="E72" s="4" t="s">
        <v>9</v>
      </c>
      <c r="F72" s="61" t="s">
        <v>10</v>
      </c>
      <c r="G72" s="77" t="s">
        <v>573</v>
      </c>
      <c r="H72" s="4" t="str">
        <f aca="true" t="shared" si="2" ref="H72:H103">IF(AND(D72&gt;=1900,D72&lt;=1953),"М60",IF(AND(D72&gt;=1954,D72&lt;=1963),"М50",IF(AND(D72&gt;=1964,D72&lt;=1973),"М40",IF(AND(D72&gt;=1974,D72&lt;=2013),"М18",""))))</f>
        <v>М18</v>
      </c>
      <c r="I72" s="78">
        <v>48</v>
      </c>
      <c r="J72" s="4"/>
      <c r="O72" s="3">
        <v>3828</v>
      </c>
    </row>
    <row r="73" spans="1:15" ht="12.75" customHeight="1">
      <c r="A73" s="78">
        <v>66</v>
      </c>
      <c r="B73" s="55">
        <v>161</v>
      </c>
      <c r="C73" s="56" t="s">
        <v>335</v>
      </c>
      <c r="D73" s="57">
        <v>1989</v>
      </c>
      <c r="E73" s="55" t="s">
        <v>91</v>
      </c>
      <c r="F73" s="59"/>
      <c r="G73" s="77" t="s">
        <v>574</v>
      </c>
      <c r="H73" s="4" t="str">
        <f t="shared" si="2"/>
        <v>М18</v>
      </c>
      <c r="I73" s="78">
        <v>49</v>
      </c>
      <c r="J73" s="29"/>
      <c r="O73" s="3">
        <v>3837</v>
      </c>
    </row>
    <row r="74" spans="1:15" ht="12.75" customHeight="1">
      <c r="A74" s="78">
        <v>67</v>
      </c>
      <c r="B74" s="4">
        <v>77</v>
      </c>
      <c r="C74" s="29" t="s">
        <v>116</v>
      </c>
      <c r="D74" s="30">
        <v>1952</v>
      </c>
      <c r="E74" s="4" t="s">
        <v>57</v>
      </c>
      <c r="F74" s="61" t="s">
        <v>117</v>
      </c>
      <c r="G74" s="77" t="s">
        <v>575</v>
      </c>
      <c r="H74" s="4" t="str">
        <f t="shared" si="2"/>
        <v>М60</v>
      </c>
      <c r="I74" s="78">
        <v>2</v>
      </c>
      <c r="J74" s="29"/>
      <c r="O74" s="3">
        <v>3846</v>
      </c>
    </row>
    <row r="75" spans="1:15" ht="12.75" customHeight="1">
      <c r="A75" s="78">
        <v>68</v>
      </c>
      <c r="B75" s="55">
        <v>169</v>
      </c>
      <c r="C75" s="56" t="s">
        <v>334</v>
      </c>
      <c r="D75" s="57">
        <v>1955</v>
      </c>
      <c r="E75" s="55" t="s">
        <v>9</v>
      </c>
      <c r="F75" s="59" t="s">
        <v>14</v>
      </c>
      <c r="G75" s="77" t="s">
        <v>576</v>
      </c>
      <c r="H75" s="4" t="str">
        <f t="shared" si="2"/>
        <v>М50</v>
      </c>
      <c r="I75" s="78">
        <v>6</v>
      </c>
      <c r="J75" s="29"/>
      <c r="O75" s="3">
        <v>3851</v>
      </c>
    </row>
    <row r="76" spans="1:15" ht="12.75" customHeight="1">
      <c r="A76" s="78">
        <v>69</v>
      </c>
      <c r="B76" s="55">
        <v>167</v>
      </c>
      <c r="C76" s="56" t="s">
        <v>202</v>
      </c>
      <c r="D76" s="57">
        <v>1966</v>
      </c>
      <c r="E76" s="55" t="s">
        <v>203</v>
      </c>
      <c r="F76" s="55" t="s">
        <v>203</v>
      </c>
      <c r="G76" s="77" t="s">
        <v>577</v>
      </c>
      <c r="H76" s="4" t="str">
        <f t="shared" si="2"/>
        <v>М40</v>
      </c>
      <c r="I76" s="78">
        <v>12</v>
      </c>
      <c r="J76" s="29"/>
      <c r="O76" s="3">
        <v>3853</v>
      </c>
    </row>
    <row r="77" spans="1:15" ht="12.75" customHeight="1">
      <c r="A77" s="78">
        <v>70</v>
      </c>
      <c r="B77" s="4">
        <v>70</v>
      </c>
      <c r="C77" s="29" t="s">
        <v>100</v>
      </c>
      <c r="D77" s="30">
        <v>1968</v>
      </c>
      <c r="E77" s="4" t="s">
        <v>9</v>
      </c>
      <c r="F77" s="61"/>
      <c r="G77" s="77" t="s">
        <v>578</v>
      </c>
      <c r="H77" s="4" t="str">
        <f t="shared" si="2"/>
        <v>М40</v>
      </c>
      <c r="I77" s="78">
        <v>13</v>
      </c>
      <c r="J77" s="29"/>
      <c r="O77" s="3">
        <v>3855</v>
      </c>
    </row>
    <row r="78" spans="1:15" ht="12.75" customHeight="1">
      <c r="A78" s="78">
        <v>71</v>
      </c>
      <c r="B78" s="4">
        <v>58</v>
      </c>
      <c r="C78" s="29" t="s">
        <v>105</v>
      </c>
      <c r="D78" s="30">
        <v>1988</v>
      </c>
      <c r="E78" s="4" t="s">
        <v>9</v>
      </c>
      <c r="F78" s="61" t="s">
        <v>10</v>
      </c>
      <c r="G78" s="77" t="s">
        <v>579</v>
      </c>
      <c r="H78" s="4" t="str">
        <f t="shared" si="2"/>
        <v>М18</v>
      </c>
      <c r="I78" s="78">
        <v>50</v>
      </c>
      <c r="J78" s="4"/>
      <c r="O78" s="3">
        <v>3870</v>
      </c>
    </row>
    <row r="79" spans="1:15" ht="12.75" customHeight="1">
      <c r="A79" s="78">
        <v>72</v>
      </c>
      <c r="B79" s="4">
        <v>243</v>
      </c>
      <c r="C79" s="29" t="s">
        <v>208</v>
      </c>
      <c r="D79" s="30">
        <v>1977</v>
      </c>
      <c r="E79" s="4" t="s">
        <v>9</v>
      </c>
      <c r="F79" s="61" t="s">
        <v>10</v>
      </c>
      <c r="G79" s="77" t="s">
        <v>580</v>
      </c>
      <c r="H79" s="4" t="str">
        <f t="shared" si="2"/>
        <v>М18</v>
      </c>
      <c r="I79" s="78">
        <v>51</v>
      </c>
      <c r="J79" s="4"/>
      <c r="O79" s="3">
        <v>3872</v>
      </c>
    </row>
    <row r="80" spans="1:15" ht="12.75" customHeight="1">
      <c r="A80" s="78">
        <v>73</v>
      </c>
      <c r="B80" s="55">
        <v>159</v>
      </c>
      <c r="C80" s="56" t="s">
        <v>339</v>
      </c>
      <c r="D80" s="57">
        <v>1992</v>
      </c>
      <c r="E80" s="55" t="s">
        <v>71</v>
      </c>
      <c r="F80" s="59"/>
      <c r="G80" s="77" t="s">
        <v>581</v>
      </c>
      <c r="H80" s="4" t="str">
        <f t="shared" si="2"/>
        <v>М18</v>
      </c>
      <c r="I80" s="78">
        <v>52</v>
      </c>
      <c r="J80" s="29"/>
      <c r="O80" s="3">
        <v>3882</v>
      </c>
    </row>
    <row r="81" spans="1:15" ht="12.75" customHeight="1">
      <c r="A81" s="78">
        <v>74</v>
      </c>
      <c r="B81" s="4">
        <v>132</v>
      </c>
      <c r="C81" s="29" t="s">
        <v>764</v>
      </c>
      <c r="D81" s="30">
        <v>1960</v>
      </c>
      <c r="E81" s="4" t="s">
        <v>44</v>
      </c>
      <c r="F81" s="61"/>
      <c r="G81" s="77" t="s">
        <v>767</v>
      </c>
      <c r="H81" s="4" t="str">
        <f t="shared" si="2"/>
        <v>М50</v>
      </c>
      <c r="I81" s="78">
        <v>7</v>
      </c>
      <c r="J81" s="29"/>
      <c r="O81" s="3">
        <v>3891</v>
      </c>
    </row>
    <row r="82" spans="1:15" ht="12.75" customHeight="1">
      <c r="A82" s="78">
        <v>75</v>
      </c>
      <c r="B82" s="55">
        <v>165</v>
      </c>
      <c r="C82" s="56" t="s">
        <v>318</v>
      </c>
      <c r="D82" s="57">
        <v>1969</v>
      </c>
      <c r="E82" s="55" t="s">
        <v>319</v>
      </c>
      <c r="F82" s="59"/>
      <c r="G82" s="77" t="s">
        <v>582</v>
      </c>
      <c r="H82" s="4" t="str">
        <f t="shared" si="2"/>
        <v>М40</v>
      </c>
      <c r="I82" s="78">
        <v>14</v>
      </c>
      <c r="J82" s="29"/>
      <c r="O82" s="3">
        <v>3895</v>
      </c>
    </row>
    <row r="83" spans="1:15" ht="12.75" customHeight="1">
      <c r="A83" s="78">
        <v>76</v>
      </c>
      <c r="B83" s="4">
        <v>57</v>
      </c>
      <c r="C83" s="43" t="s">
        <v>190</v>
      </c>
      <c r="D83" s="30">
        <v>1967</v>
      </c>
      <c r="E83" s="4" t="s">
        <v>191</v>
      </c>
      <c r="F83" s="61" t="s">
        <v>192</v>
      </c>
      <c r="G83" s="77" t="s">
        <v>583</v>
      </c>
      <c r="H83" s="4" t="str">
        <f t="shared" si="2"/>
        <v>М40</v>
      </c>
      <c r="I83" s="78">
        <v>15</v>
      </c>
      <c r="J83" s="4"/>
      <c r="O83" s="3">
        <v>3902</v>
      </c>
    </row>
    <row r="84" spans="1:15" ht="12.75" customHeight="1">
      <c r="A84" s="78">
        <v>77</v>
      </c>
      <c r="B84" s="4">
        <v>153</v>
      </c>
      <c r="C84" s="43" t="s">
        <v>262</v>
      </c>
      <c r="D84" s="30">
        <v>1967</v>
      </c>
      <c r="E84" s="4" t="s">
        <v>9</v>
      </c>
      <c r="F84" s="61"/>
      <c r="G84" s="77" t="s">
        <v>584</v>
      </c>
      <c r="H84" s="4" t="str">
        <f t="shared" si="2"/>
        <v>М40</v>
      </c>
      <c r="I84" s="78">
        <v>16</v>
      </c>
      <c r="J84" s="4"/>
      <c r="O84" s="3">
        <v>3914</v>
      </c>
    </row>
    <row r="85" spans="1:15" ht="12.75" customHeight="1">
      <c r="A85" s="78">
        <v>78</v>
      </c>
      <c r="B85" s="4">
        <v>90</v>
      </c>
      <c r="C85" s="29" t="s">
        <v>92</v>
      </c>
      <c r="D85" s="30">
        <v>1971</v>
      </c>
      <c r="E85" s="4" t="s">
        <v>9</v>
      </c>
      <c r="F85" s="61"/>
      <c r="G85" s="77" t="s">
        <v>585</v>
      </c>
      <c r="H85" s="4" t="str">
        <f t="shared" si="2"/>
        <v>М40</v>
      </c>
      <c r="I85" s="78">
        <v>17</v>
      </c>
      <c r="J85" s="4"/>
      <c r="O85" s="3">
        <v>3916</v>
      </c>
    </row>
    <row r="86" spans="1:15" ht="12.75" customHeight="1">
      <c r="A86" s="78">
        <v>79</v>
      </c>
      <c r="B86" s="4">
        <v>140</v>
      </c>
      <c r="C86" s="29" t="s">
        <v>765</v>
      </c>
      <c r="D86" s="30">
        <v>1976</v>
      </c>
      <c r="E86" s="4" t="s">
        <v>42</v>
      </c>
      <c r="F86" s="61"/>
      <c r="G86" s="77" t="s">
        <v>766</v>
      </c>
      <c r="H86" s="4" t="str">
        <f t="shared" si="2"/>
        <v>М18</v>
      </c>
      <c r="I86" s="78">
        <v>53</v>
      </c>
      <c r="J86" s="29"/>
      <c r="O86" s="3">
        <v>3936</v>
      </c>
    </row>
    <row r="87" spans="1:15" ht="12.75" customHeight="1">
      <c r="A87" s="78">
        <v>80</v>
      </c>
      <c r="B87" s="55">
        <v>146</v>
      </c>
      <c r="C87" s="56" t="s">
        <v>346</v>
      </c>
      <c r="D87" s="57">
        <v>1971</v>
      </c>
      <c r="E87" s="55" t="s">
        <v>71</v>
      </c>
      <c r="F87" s="59"/>
      <c r="G87" s="77" t="s">
        <v>587</v>
      </c>
      <c r="H87" s="4" t="str">
        <f t="shared" si="2"/>
        <v>М40</v>
      </c>
      <c r="I87" s="78">
        <v>18</v>
      </c>
      <c r="J87" s="29"/>
      <c r="O87" s="3">
        <v>3955</v>
      </c>
    </row>
    <row r="88" spans="1:15" ht="12.75" customHeight="1">
      <c r="A88" s="78">
        <v>81</v>
      </c>
      <c r="B88" s="55">
        <v>160</v>
      </c>
      <c r="C88" s="56" t="s">
        <v>337</v>
      </c>
      <c r="D88" s="57">
        <v>1955</v>
      </c>
      <c r="E88" s="55" t="s">
        <v>9</v>
      </c>
      <c r="F88" s="59" t="s">
        <v>338</v>
      </c>
      <c r="G88" s="77" t="s">
        <v>588</v>
      </c>
      <c r="H88" s="4" t="str">
        <f t="shared" si="2"/>
        <v>М50</v>
      </c>
      <c r="I88" s="78">
        <v>8</v>
      </c>
      <c r="J88" s="29"/>
      <c r="O88" s="3">
        <v>3961</v>
      </c>
    </row>
    <row r="89" spans="1:15" ht="12.75" customHeight="1">
      <c r="A89" s="78">
        <v>82</v>
      </c>
      <c r="B89" s="4">
        <v>119</v>
      </c>
      <c r="C89" s="29" t="s">
        <v>126</v>
      </c>
      <c r="D89" s="30">
        <v>1984</v>
      </c>
      <c r="E89" s="4" t="s">
        <v>9</v>
      </c>
      <c r="F89" s="61" t="s">
        <v>125</v>
      </c>
      <c r="G89" s="77" t="s">
        <v>589</v>
      </c>
      <c r="H89" s="4" t="str">
        <f t="shared" si="2"/>
        <v>М18</v>
      </c>
      <c r="I89" s="78">
        <v>54</v>
      </c>
      <c r="J89" s="4"/>
      <c r="O89" s="3">
        <v>3971</v>
      </c>
    </row>
    <row r="90" spans="1:15" ht="12.75" customHeight="1">
      <c r="A90" s="78">
        <v>83</v>
      </c>
      <c r="B90" s="4">
        <v>122</v>
      </c>
      <c r="C90" s="29" t="s">
        <v>130</v>
      </c>
      <c r="D90" s="30">
        <v>1981</v>
      </c>
      <c r="E90" s="4" t="s">
        <v>9</v>
      </c>
      <c r="F90" s="61" t="s">
        <v>22</v>
      </c>
      <c r="G90" s="77" t="s">
        <v>590</v>
      </c>
      <c r="H90" s="4" t="str">
        <f t="shared" si="2"/>
        <v>М18</v>
      </c>
      <c r="I90" s="78">
        <v>55</v>
      </c>
      <c r="J90" s="4"/>
      <c r="O90" s="3">
        <v>3975</v>
      </c>
    </row>
    <row r="91" spans="1:15" ht="12.75" customHeight="1">
      <c r="A91" s="78">
        <v>84</v>
      </c>
      <c r="B91" s="4">
        <v>112</v>
      </c>
      <c r="C91" s="29" t="s">
        <v>43</v>
      </c>
      <c r="D91" s="30">
        <v>1970</v>
      </c>
      <c r="E91" s="4" t="s">
        <v>9</v>
      </c>
      <c r="F91" s="61" t="s">
        <v>20</v>
      </c>
      <c r="G91" s="77" t="s">
        <v>593</v>
      </c>
      <c r="H91" s="4" t="str">
        <f t="shared" si="2"/>
        <v>М40</v>
      </c>
      <c r="I91" s="78">
        <v>19</v>
      </c>
      <c r="J91" s="29"/>
      <c r="O91" s="3">
        <v>3993</v>
      </c>
    </row>
    <row r="92" spans="1:15" ht="12.75" customHeight="1">
      <c r="A92" s="78">
        <v>85</v>
      </c>
      <c r="B92" s="4">
        <v>125</v>
      </c>
      <c r="C92" s="29" t="s">
        <v>135</v>
      </c>
      <c r="D92" s="30">
        <v>1976</v>
      </c>
      <c r="E92" s="4" t="s">
        <v>9</v>
      </c>
      <c r="F92" s="61"/>
      <c r="G92" s="77" t="s">
        <v>741</v>
      </c>
      <c r="H92" s="4" t="str">
        <f t="shared" si="2"/>
        <v>М18</v>
      </c>
      <c r="I92" s="78">
        <v>56</v>
      </c>
      <c r="J92" s="4"/>
      <c r="O92" s="3">
        <v>3994</v>
      </c>
    </row>
    <row r="93" spans="1:15" ht="12.75" customHeight="1">
      <c r="A93" s="78">
        <v>86</v>
      </c>
      <c r="B93" s="4">
        <v>116</v>
      </c>
      <c r="C93" s="29" t="s">
        <v>121</v>
      </c>
      <c r="D93" s="30">
        <v>1969</v>
      </c>
      <c r="E93" s="4" t="s">
        <v>9</v>
      </c>
      <c r="F93" s="61" t="s">
        <v>47</v>
      </c>
      <c r="G93" s="77" t="s">
        <v>594</v>
      </c>
      <c r="H93" s="4" t="str">
        <f t="shared" si="2"/>
        <v>М40</v>
      </c>
      <c r="I93" s="78">
        <v>20</v>
      </c>
      <c r="J93" s="4"/>
      <c r="O93" s="3">
        <v>4000</v>
      </c>
    </row>
    <row r="94" spans="1:15" ht="12.75" customHeight="1">
      <c r="A94" s="78">
        <v>87</v>
      </c>
      <c r="B94" s="4">
        <v>91</v>
      </c>
      <c r="C94" s="29" t="s">
        <v>145</v>
      </c>
      <c r="D94" s="30">
        <v>1984</v>
      </c>
      <c r="E94" s="4" t="s">
        <v>9</v>
      </c>
      <c r="F94" s="61"/>
      <c r="G94" s="77" t="s">
        <v>595</v>
      </c>
      <c r="H94" s="4" t="str">
        <f t="shared" si="2"/>
        <v>М18</v>
      </c>
      <c r="I94" s="78">
        <v>57</v>
      </c>
      <c r="J94" s="4"/>
      <c r="O94" s="3">
        <v>4017</v>
      </c>
    </row>
    <row r="95" spans="1:15" ht="12.75" customHeight="1">
      <c r="A95" s="78">
        <v>88</v>
      </c>
      <c r="B95" s="4">
        <v>89</v>
      </c>
      <c r="C95" s="43" t="s">
        <v>88</v>
      </c>
      <c r="D95" s="30">
        <v>1993</v>
      </c>
      <c r="E95" s="4" t="s">
        <v>9</v>
      </c>
      <c r="F95" s="61" t="s">
        <v>89</v>
      </c>
      <c r="G95" s="77" t="s">
        <v>602</v>
      </c>
      <c r="H95" s="4" t="str">
        <f t="shared" si="2"/>
        <v>М18</v>
      </c>
      <c r="I95" s="78">
        <v>58</v>
      </c>
      <c r="J95" s="4"/>
      <c r="O95" s="3">
        <v>4031</v>
      </c>
    </row>
    <row r="96" spans="1:15" ht="12.75" customHeight="1">
      <c r="A96" s="78">
        <v>89</v>
      </c>
      <c r="B96" s="55">
        <v>181</v>
      </c>
      <c r="C96" s="56" t="s">
        <v>315</v>
      </c>
      <c r="D96" s="57">
        <v>1985</v>
      </c>
      <c r="E96" s="55" t="s">
        <v>200</v>
      </c>
      <c r="F96" s="59" t="s">
        <v>201</v>
      </c>
      <c r="G96" s="77" t="s">
        <v>596</v>
      </c>
      <c r="H96" s="4" t="str">
        <f t="shared" si="2"/>
        <v>М18</v>
      </c>
      <c r="I96" s="78">
        <v>59</v>
      </c>
      <c r="J96" s="29"/>
      <c r="O96" s="3">
        <v>4035</v>
      </c>
    </row>
    <row r="97" spans="1:15" ht="12.75" customHeight="1">
      <c r="A97" s="78">
        <v>90</v>
      </c>
      <c r="B97" s="4">
        <v>113</v>
      </c>
      <c r="C97" s="29" t="s">
        <v>118</v>
      </c>
      <c r="D97" s="30">
        <v>1970</v>
      </c>
      <c r="E97" s="4" t="s">
        <v>9</v>
      </c>
      <c r="F97" s="61" t="s">
        <v>20</v>
      </c>
      <c r="G97" s="77" t="s">
        <v>597</v>
      </c>
      <c r="H97" s="4" t="str">
        <f t="shared" si="2"/>
        <v>М40</v>
      </c>
      <c r="I97" s="78">
        <v>21</v>
      </c>
      <c r="J97" s="29"/>
      <c r="O97" s="3">
        <v>4042</v>
      </c>
    </row>
    <row r="98" spans="1:15" ht="12.75" customHeight="1">
      <c r="A98" s="78">
        <v>91</v>
      </c>
      <c r="B98" s="55">
        <v>56</v>
      </c>
      <c r="C98" s="56" t="s">
        <v>207</v>
      </c>
      <c r="D98" s="57">
        <v>1982</v>
      </c>
      <c r="E98" s="55" t="s">
        <v>9</v>
      </c>
      <c r="F98" s="59"/>
      <c r="G98" s="77" t="s">
        <v>598</v>
      </c>
      <c r="H98" s="4" t="str">
        <f t="shared" si="2"/>
        <v>М18</v>
      </c>
      <c r="I98" s="78">
        <v>60</v>
      </c>
      <c r="J98" s="29"/>
      <c r="O98" s="3">
        <v>4050</v>
      </c>
    </row>
    <row r="99" spans="1:15" ht="12.75" customHeight="1">
      <c r="A99" s="78">
        <v>92</v>
      </c>
      <c r="B99" s="4">
        <v>114</v>
      </c>
      <c r="C99" s="29" t="s">
        <v>119</v>
      </c>
      <c r="D99" s="30">
        <v>1972</v>
      </c>
      <c r="E99" s="4" t="s">
        <v>44</v>
      </c>
      <c r="F99" s="61"/>
      <c r="G99" s="77" t="s">
        <v>599</v>
      </c>
      <c r="H99" s="4" t="str">
        <f t="shared" si="2"/>
        <v>М40</v>
      </c>
      <c r="I99" s="78">
        <v>22</v>
      </c>
      <c r="J99" s="4"/>
      <c r="O99" s="3">
        <v>4053</v>
      </c>
    </row>
    <row r="100" spans="1:15" ht="12.75" customHeight="1">
      <c r="A100" s="78">
        <v>93</v>
      </c>
      <c r="B100" s="4">
        <v>134</v>
      </c>
      <c r="C100" s="43" t="s">
        <v>260</v>
      </c>
      <c r="D100" s="30">
        <v>1994</v>
      </c>
      <c r="E100" s="4" t="s">
        <v>91</v>
      </c>
      <c r="F100" s="61" t="s">
        <v>259</v>
      </c>
      <c r="G100" s="77" t="s">
        <v>600</v>
      </c>
      <c r="H100" s="4" t="str">
        <f t="shared" si="2"/>
        <v>М18</v>
      </c>
      <c r="I100" s="78">
        <v>61</v>
      </c>
      <c r="J100" s="4"/>
      <c r="O100" s="3">
        <v>4055</v>
      </c>
    </row>
    <row r="101" spans="1:15" ht="12.75" customHeight="1">
      <c r="A101" s="78">
        <v>94</v>
      </c>
      <c r="B101" s="55">
        <v>177</v>
      </c>
      <c r="C101" s="56" t="s">
        <v>189</v>
      </c>
      <c r="D101" s="57">
        <v>1988</v>
      </c>
      <c r="E101" s="55" t="s">
        <v>9</v>
      </c>
      <c r="F101" s="59"/>
      <c r="G101" s="77" t="s">
        <v>601</v>
      </c>
      <c r="H101" s="4" t="str">
        <f t="shared" si="2"/>
        <v>М18</v>
      </c>
      <c r="I101" s="78">
        <v>62</v>
      </c>
      <c r="J101" s="29"/>
      <c r="O101" s="3">
        <v>4059</v>
      </c>
    </row>
    <row r="102" spans="1:15" ht="12.75" customHeight="1">
      <c r="A102" s="78">
        <v>95</v>
      </c>
      <c r="B102" s="55">
        <v>136</v>
      </c>
      <c r="C102" s="56" t="s">
        <v>343</v>
      </c>
      <c r="D102" s="57">
        <v>1975</v>
      </c>
      <c r="E102" s="55" t="s">
        <v>9</v>
      </c>
      <c r="F102" s="59" t="s">
        <v>344</v>
      </c>
      <c r="G102" s="77" t="s">
        <v>603</v>
      </c>
      <c r="H102" s="4" t="str">
        <f t="shared" si="2"/>
        <v>М18</v>
      </c>
      <c r="I102" s="78">
        <v>63</v>
      </c>
      <c r="J102" s="29"/>
      <c r="O102" s="3">
        <v>4062</v>
      </c>
    </row>
    <row r="103" spans="1:15" ht="12.75" customHeight="1">
      <c r="A103" s="78">
        <v>96</v>
      </c>
      <c r="B103" s="55">
        <v>176</v>
      </c>
      <c r="C103" s="56" t="s">
        <v>321</v>
      </c>
      <c r="D103" s="57">
        <v>1978</v>
      </c>
      <c r="E103" s="55" t="s">
        <v>9</v>
      </c>
      <c r="F103" s="59" t="s">
        <v>322</v>
      </c>
      <c r="G103" s="77" t="s">
        <v>605</v>
      </c>
      <c r="H103" s="4" t="str">
        <f t="shared" si="2"/>
        <v>М18</v>
      </c>
      <c r="I103" s="78">
        <v>64</v>
      </c>
      <c r="J103" s="29"/>
      <c r="O103" s="3">
        <v>4081</v>
      </c>
    </row>
    <row r="104" spans="1:15" ht="12.75" customHeight="1">
      <c r="A104" s="78">
        <v>97</v>
      </c>
      <c r="B104" s="4">
        <v>105</v>
      </c>
      <c r="C104" s="29" t="s">
        <v>113</v>
      </c>
      <c r="D104" s="30">
        <v>1962</v>
      </c>
      <c r="E104" s="4" t="s">
        <v>54</v>
      </c>
      <c r="F104" s="61" t="s">
        <v>12</v>
      </c>
      <c r="G104" s="77" t="s">
        <v>607</v>
      </c>
      <c r="H104" s="4" t="str">
        <f aca="true" t="shared" si="3" ref="H104:H135">IF(AND(D104&gt;=1900,D104&lt;=1953),"М60",IF(AND(D104&gt;=1954,D104&lt;=1963),"М50",IF(AND(D104&gt;=1964,D104&lt;=1973),"М40",IF(AND(D104&gt;=1974,D104&lt;=2013),"М18",""))))</f>
        <v>М50</v>
      </c>
      <c r="I104" s="78">
        <v>9</v>
      </c>
      <c r="J104" s="4"/>
      <c r="O104" s="3">
        <v>4084</v>
      </c>
    </row>
    <row r="105" spans="1:15" ht="12.75" customHeight="1">
      <c r="A105" s="78">
        <v>98</v>
      </c>
      <c r="B105" s="4">
        <v>141</v>
      </c>
      <c r="C105" s="43" t="s">
        <v>277</v>
      </c>
      <c r="D105" s="30">
        <v>1974</v>
      </c>
      <c r="E105" s="4" t="s">
        <v>9</v>
      </c>
      <c r="F105" s="61" t="s">
        <v>123</v>
      </c>
      <c r="G105" s="77" t="s">
        <v>608</v>
      </c>
      <c r="H105" s="4" t="str">
        <f t="shared" si="3"/>
        <v>М18</v>
      </c>
      <c r="I105" s="78">
        <v>65</v>
      </c>
      <c r="J105" s="29"/>
      <c r="O105" s="3">
        <v>4085</v>
      </c>
    </row>
    <row r="106" spans="1:15" ht="12.75" customHeight="1">
      <c r="A106" s="78">
        <v>99</v>
      </c>
      <c r="B106" s="55">
        <v>189</v>
      </c>
      <c r="C106" s="56" t="s">
        <v>199</v>
      </c>
      <c r="D106" s="57">
        <v>1983</v>
      </c>
      <c r="E106" s="55" t="s">
        <v>200</v>
      </c>
      <c r="F106" s="59" t="s">
        <v>201</v>
      </c>
      <c r="G106" s="77" t="s">
        <v>609</v>
      </c>
      <c r="H106" s="4" t="str">
        <f t="shared" si="3"/>
        <v>М18</v>
      </c>
      <c r="I106" s="78">
        <v>66</v>
      </c>
      <c r="J106" s="29"/>
      <c r="O106" s="3">
        <v>4098</v>
      </c>
    </row>
    <row r="107" spans="1:15" ht="12.75" customHeight="1">
      <c r="A107" s="78">
        <v>100</v>
      </c>
      <c r="B107" s="4">
        <v>42</v>
      </c>
      <c r="C107" s="43" t="s">
        <v>442</v>
      </c>
      <c r="D107" s="30">
        <v>1960</v>
      </c>
      <c r="E107" s="4" t="s">
        <v>443</v>
      </c>
      <c r="F107" s="61"/>
      <c r="G107" s="77" t="s">
        <v>610</v>
      </c>
      <c r="H107" s="4" t="str">
        <f t="shared" si="3"/>
        <v>М50</v>
      </c>
      <c r="I107" s="78">
        <v>10</v>
      </c>
      <c r="J107" s="29"/>
      <c r="O107" s="3">
        <v>4105</v>
      </c>
    </row>
    <row r="108" spans="1:15" ht="12.75" customHeight="1">
      <c r="A108" s="78">
        <v>101</v>
      </c>
      <c r="B108" s="4">
        <v>115</v>
      </c>
      <c r="C108" s="29" t="s">
        <v>120</v>
      </c>
      <c r="D108" s="30">
        <v>1986</v>
      </c>
      <c r="E108" s="4" t="s">
        <v>9</v>
      </c>
      <c r="F108" s="61"/>
      <c r="G108" s="77" t="s">
        <v>611</v>
      </c>
      <c r="H108" s="4" t="str">
        <f t="shared" si="3"/>
        <v>М18</v>
      </c>
      <c r="I108" s="78">
        <v>67</v>
      </c>
      <c r="J108" s="4"/>
      <c r="O108" s="3">
        <v>4106</v>
      </c>
    </row>
    <row r="109" spans="1:15" ht="12.75" customHeight="1">
      <c r="A109" s="78">
        <v>102</v>
      </c>
      <c r="B109" s="55">
        <v>48</v>
      </c>
      <c r="C109" s="56" t="s">
        <v>371</v>
      </c>
      <c r="D109" s="57">
        <v>1985</v>
      </c>
      <c r="E109" s="55" t="s">
        <v>9</v>
      </c>
      <c r="F109" s="59" t="s">
        <v>372</v>
      </c>
      <c r="G109" s="77" t="s">
        <v>612</v>
      </c>
      <c r="H109" s="4" t="str">
        <f t="shared" si="3"/>
        <v>М18</v>
      </c>
      <c r="I109" s="78">
        <v>68</v>
      </c>
      <c r="J109" s="29"/>
      <c r="O109" s="3">
        <v>4111</v>
      </c>
    </row>
    <row r="110" spans="1:15" ht="12.75" customHeight="1">
      <c r="A110" s="78">
        <v>103</v>
      </c>
      <c r="B110" s="4">
        <v>44</v>
      </c>
      <c r="C110" s="43" t="s">
        <v>265</v>
      </c>
      <c r="D110" s="30">
        <v>1949</v>
      </c>
      <c r="E110" s="4" t="s">
        <v>213</v>
      </c>
      <c r="F110" s="61"/>
      <c r="G110" s="77" t="s">
        <v>613</v>
      </c>
      <c r="H110" s="4" t="str">
        <f t="shared" si="3"/>
        <v>М60</v>
      </c>
      <c r="I110" s="78">
        <v>3</v>
      </c>
      <c r="J110" s="4"/>
      <c r="O110" s="3">
        <v>4124</v>
      </c>
    </row>
    <row r="111" spans="1:15" ht="12.75" customHeight="1">
      <c r="A111" s="78">
        <v>104</v>
      </c>
      <c r="B111" s="4">
        <v>127</v>
      </c>
      <c r="C111" s="29" t="s">
        <v>137</v>
      </c>
      <c r="D111" s="30">
        <v>1968</v>
      </c>
      <c r="E111" s="4" t="s">
        <v>9</v>
      </c>
      <c r="F111" s="61" t="s">
        <v>10</v>
      </c>
      <c r="G111" s="77" t="s">
        <v>614</v>
      </c>
      <c r="H111" s="4" t="str">
        <f t="shared" si="3"/>
        <v>М40</v>
      </c>
      <c r="I111" s="78">
        <v>23</v>
      </c>
      <c r="J111" s="4"/>
      <c r="O111" s="3">
        <v>4133</v>
      </c>
    </row>
    <row r="112" spans="1:15" ht="12.75" customHeight="1">
      <c r="A112" s="78">
        <v>105</v>
      </c>
      <c r="B112" s="4">
        <v>23</v>
      </c>
      <c r="C112" s="43" t="s">
        <v>444</v>
      </c>
      <c r="D112" s="30">
        <v>1946</v>
      </c>
      <c r="E112" s="4" t="s">
        <v>443</v>
      </c>
      <c r="F112" s="61" t="s">
        <v>445</v>
      </c>
      <c r="G112" s="77" t="s">
        <v>615</v>
      </c>
      <c r="H112" s="4" t="str">
        <f t="shared" si="3"/>
        <v>М60</v>
      </c>
      <c r="I112" s="78">
        <v>4</v>
      </c>
      <c r="J112" s="29"/>
      <c r="O112" s="3">
        <v>4157</v>
      </c>
    </row>
    <row r="113" spans="1:15" ht="12.75" customHeight="1">
      <c r="A113" s="78">
        <v>106</v>
      </c>
      <c r="B113" s="4">
        <v>151</v>
      </c>
      <c r="C113" s="43" t="s">
        <v>268</v>
      </c>
      <c r="D113" s="30">
        <v>1956</v>
      </c>
      <c r="E113" s="4" t="s">
        <v>269</v>
      </c>
      <c r="F113" s="61" t="s">
        <v>80</v>
      </c>
      <c r="G113" s="77" t="s">
        <v>616</v>
      </c>
      <c r="H113" s="4" t="str">
        <f t="shared" si="3"/>
        <v>М50</v>
      </c>
      <c r="I113" s="78">
        <v>11</v>
      </c>
      <c r="J113" s="4"/>
      <c r="O113" s="3">
        <v>4171</v>
      </c>
    </row>
    <row r="114" spans="1:15" ht="12.75" customHeight="1">
      <c r="A114" s="78">
        <v>107</v>
      </c>
      <c r="B114" s="55">
        <v>187</v>
      </c>
      <c r="C114" s="56" t="s">
        <v>302</v>
      </c>
      <c r="D114" s="57">
        <v>1990</v>
      </c>
      <c r="E114" s="55" t="s">
        <v>9</v>
      </c>
      <c r="F114" s="59" t="s">
        <v>376</v>
      </c>
      <c r="G114" s="77" t="s">
        <v>618</v>
      </c>
      <c r="H114" s="4" t="str">
        <f t="shared" si="3"/>
        <v>М18</v>
      </c>
      <c r="I114" s="78">
        <v>69</v>
      </c>
      <c r="J114" s="29"/>
      <c r="O114" s="3">
        <v>4183</v>
      </c>
    </row>
    <row r="115" spans="1:15" ht="12.75" customHeight="1">
      <c r="A115" s="78">
        <v>108</v>
      </c>
      <c r="B115" s="4">
        <v>65</v>
      </c>
      <c r="C115" s="43" t="s">
        <v>187</v>
      </c>
      <c r="D115" s="30">
        <v>1989</v>
      </c>
      <c r="E115" s="4" t="s">
        <v>9</v>
      </c>
      <c r="F115" s="61" t="s">
        <v>188</v>
      </c>
      <c r="G115" s="77" t="s">
        <v>619</v>
      </c>
      <c r="H115" s="4" t="str">
        <f t="shared" si="3"/>
        <v>М18</v>
      </c>
      <c r="I115" s="78">
        <v>70</v>
      </c>
      <c r="J115" s="4"/>
      <c r="O115" s="3">
        <v>4191</v>
      </c>
    </row>
    <row r="116" spans="1:15" ht="12.75" customHeight="1">
      <c r="A116" s="78">
        <v>109</v>
      </c>
      <c r="B116" s="4">
        <v>9</v>
      </c>
      <c r="C116" s="29"/>
      <c r="D116" s="30"/>
      <c r="E116" s="4"/>
      <c r="F116" s="61"/>
      <c r="G116" s="77" t="s">
        <v>768</v>
      </c>
      <c r="H116" s="4">
        <f t="shared" si="3"/>
      </c>
      <c r="I116" s="78"/>
      <c r="J116" s="29"/>
      <c r="O116" s="3">
        <v>4205</v>
      </c>
    </row>
    <row r="117" spans="1:15" ht="12.75" customHeight="1">
      <c r="A117" s="78">
        <v>110</v>
      </c>
      <c r="B117" s="4">
        <v>143</v>
      </c>
      <c r="C117" s="43" t="s">
        <v>194</v>
      </c>
      <c r="D117" s="30">
        <v>1987</v>
      </c>
      <c r="E117" s="4" t="s">
        <v>9</v>
      </c>
      <c r="F117" s="61"/>
      <c r="G117" s="77" t="s">
        <v>622</v>
      </c>
      <c r="H117" s="4" t="str">
        <f t="shared" si="3"/>
        <v>М18</v>
      </c>
      <c r="I117" s="78">
        <v>71</v>
      </c>
      <c r="J117" s="29"/>
      <c r="O117" s="3">
        <v>4219</v>
      </c>
    </row>
    <row r="118" spans="1:15" ht="12.75" customHeight="1">
      <c r="A118" s="78">
        <v>111</v>
      </c>
      <c r="B118" s="55">
        <v>46</v>
      </c>
      <c r="C118" s="56" t="s">
        <v>298</v>
      </c>
      <c r="D118" s="57">
        <v>1984</v>
      </c>
      <c r="E118" s="55" t="s">
        <v>9</v>
      </c>
      <c r="F118" s="59"/>
      <c r="G118" s="77" t="s">
        <v>623</v>
      </c>
      <c r="H118" s="4" t="str">
        <f t="shared" si="3"/>
        <v>М18</v>
      </c>
      <c r="I118" s="78">
        <v>72</v>
      </c>
      <c r="J118" s="29"/>
      <c r="O118" s="3">
        <v>4228</v>
      </c>
    </row>
    <row r="119" spans="1:15" ht="12.75" customHeight="1">
      <c r="A119" s="78">
        <v>112</v>
      </c>
      <c r="B119" s="4">
        <v>97</v>
      </c>
      <c r="C119" s="29" t="s">
        <v>55</v>
      </c>
      <c r="D119" s="30">
        <v>1974</v>
      </c>
      <c r="E119" s="4" t="s">
        <v>9</v>
      </c>
      <c r="F119" s="61" t="s">
        <v>77</v>
      </c>
      <c r="G119" s="77" t="s">
        <v>624</v>
      </c>
      <c r="H119" s="4" t="str">
        <f t="shared" si="3"/>
        <v>М18</v>
      </c>
      <c r="I119" s="78">
        <v>73</v>
      </c>
      <c r="J119" s="4"/>
      <c r="O119" s="3">
        <v>4230</v>
      </c>
    </row>
    <row r="120" spans="1:15" ht="12.75" customHeight="1">
      <c r="A120" s="78">
        <v>113</v>
      </c>
      <c r="B120" s="4">
        <v>101</v>
      </c>
      <c r="C120" s="29" t="s">
        <v>27</v>
      </c>
      <c r="D120" s="30">
        <v>1958</v>
      </c>
      <c r="E120" s="4" t="s">
        <v>11</v>
      </c>
      <c r="F120" s="61" t="s">
        <v>12</v>
      </c>
      <c r="G120" s="77" t="s">
        <v>625</v>
      </c>
      <c r="H120" s="4" t="str">
        <f t="shared" si="3"/>
        <v>М50</v>
      </c>
      <c r="I120" s="78">
        <v>12</v>
      </c>
      <c r="J120" s="29"/>
      <c r="O120" s="3">
        <v>4232</v>
      </c>
    </row>
    <row r="121" spans="1:15" ht="12.75" customHeight="1">
      <c r="A121" s="78">
        <v>114</v>
      </c>
      <c r="B121" s="55">
        <v>168</v>
      </c>
      <c r="C121" s="56" t="s">
        <v>336</v>
      </c>
      <c r="D121" s="57">
        <v>1962</v>
      </c>
      <c r="E121" s="55" t="s">
        <v>9</v>
      </c>
      <c r="F121" s="59" t="s">
        <v>14</v>
      </c>
      <c r="G121" s="77" t="s">
        <v>626</v>
      </c>
      <c r="H121" s="4" t="str">
        <f t="shared" si="3"/>
        <v>М50</v>
      </c>
      <c r="I121" s="78">
        <v>13</v>
      </c>
      <c r="J121" s="29"/>
      <c r="O121" s="3">
        <v>4241</v>
      </c>
    </row>
    <row r="122" spans="1:15" ht="12.75" customHeight="1">
      <c r="A122" s="78">
        <v>115</v>
      </c>
      <c r="B122" s="4">
        <v>21</v>
      </c>
      <c r="C122" s="29" t="s">
        <v>93</v>
      </c>
      <c r="D122" s="30">
        <v>1984</v>
      </c>
      <c r="E122" s="4" t="s">
        <v>24</v>
      </c>
      <c r="F122" s="61" t="s">
        <v>94</v>
      </c>
      <c r="G122" s="77" t="s">
        <v>711</v>
      </c>
      <c r="H122" s="4" t="str">
        <f t="shared" si="3"/>
        <v>М18</v>
      </c>
      <c r="I122" s="78">
        <v>74</v>
      </c>
      <c r="J122" s="4"/>
      <c r="O122" s="3">
        <v>4252</v>
      </c>
    </row>
    <row r="123" spans="1:15" ht="12.75" customHeight="1">
      <c r="A123" s="78">
        <v>116</v>
      </c>
      <c r="B123" s="4">
        <v>128</v>
      </c>
      <c r="C123" s="29" t="s">
        <v>138</v>
      </c>
      <c r="D123" s="30">
        <v>1979</v>
      </c>
      <c r="E123" s="4" t="s">
        <v>9</v>
      </c>
      <c r="F123" s="61" t="s">
        <v>139</v>
      </c>
      <c r="G123" s="77" t="s">
        <v>712</v>
      </c>
      <c r="H123" s="4" t="str">
        <f t="shared" si="3"/>
        <v>М18</v>
      </c>
      <c r="I123" s="78">
        <v>75</v>
      </c>
      <c r="J123" s="4"/>
      <c r="O123" s="3">
        <v>4254</v>
      </c>
    </row>
    <row r="124" spans="1:15" ht="12.75" customHeight="1">
      <c r="A124" s="78">
        <v>117</v>
      </c>
      <c r="B124" s="55">
        <v>192</v>
      </c>
      <c r="C124" s="56" t="s">
        <v>375</v>
      </c>
      <c r="D124" s="57">
        <v>1994</v>
      </c>
      <c r="E124" s="55" t="s">
        <v>9</v>
      </c>
      <c r="F124" s="59" t="s">
        <v>376</v>
      </c>
      <c r="G124" s="77" t="s">
        <v>713</v>
      </c>
      <c r="H124" s="4" t="str">
        <f t="shared" si="3"/>
        <v>М18</v>
      </c>
      <c r="I124" s="78">
        <v>76</v>
      </c>
      <c r="J124" s="29"/>
      <c r="O124" s="3">
        <v>4300</v>
      </c>
    </row>
    <row r="125" spans="1:15" ht="12.75" customHeight="1">
      <c r="A125" s="78">
        <v>118</v>
      </c>
      <c r="B125" s="4">
        <v>72</v>
      </c>
      <c r="C125" s="43" t="s">
        <v>195</v>
      </c>
      <c r="D125" s="30">
        <v>1984</v>
      </c>
      <c r="E125" s="4" t="s">
        <v>196</v>
      </c>
      <c r="F125" s="61" t="s">
        <v>197</v>
      </c>
      <c r="G125" s="77" t="s">
        <v>714</v>
      </c>
      <c r="H125" s="4" t="str">
        <f t="shared" si="3"/>
        <v>М18</v>
      </c>
      <c r="I125" s="78">
        <v>77</v>
      </c>
      <c r="J125" s="29"/>
      <c r="O125" s="3">
        <v>4302</v>
      </c>
    </row>
    <row r="126" spans="1:15" ht="12.75" customHeight="1">
      <c r="A126" s="78">
        <v>119</v>
      </c>
      <c r="B126" s="4">
        <v>14</v>
      </c>
      <c r="C126" s="43" t="s">
        <v>447</v>
      </c>
      <c r="D126" s="30">
        <v>1988</v>
      </c>
      <c r="E126" s="4" t="s">
        <v>11</v>
      </c>
      <c r="F126" s="61"/>
      <c r="G126" s="77" t="s">
        <v>715</v>
      </c>
      <c r="H126" s="4" t="str">
        <f t="shared" si="3"/>
        <v>М18</v>
      </c>
      <c r="I126" s="78">
        <v>78</v>
      </c>
      <c r="J126" s="29"/>
      <c r="O126" s="3">
        <v>4305</v>
      </c>
    </row>
    <row r="127" spans="1:15" ht="12.75" customHeight="1">
      <c r="A127" s="78">
        <v>120</v>
      </c>
      <c r="B127" s="55">
        <v>193</v>
      </c>
      <c r="C127" s="56" t="s">
        <v>301</v>
      </c>
      <c r="D127" s="57">
        <v>1988</v>
      </c>
      <c r="E127" s="55" t="s">
        <v>9</v>
      </c>
      <c r="F127" s="59" t="s">
        <v>297</v>
      </c>
      <c r="G127" s="77" t="s">
        <v>716</v>
      </c>
      <c r="H127" s="4" t="str">
        <f t="shared" si="3"/>
        <v>М18</v>
      </c>
      <c r="I127" s="78">
        <v>79</v>
      </c>
      <c r="J127" s="29"/>
      <c r="O127" s="3">
        <v>4310</v>
      </c>
    </row>
    <row r="128" spans="1:15" ht="12.75" customHeight="1">
      <c r="A128" s="78">
        <v>121</v>
      </c>
      <c r="B128" s="55">
        <v>162</v>
      </c>
      <c r="C128" s="56" t="s">
        <v>333</v>
      </c>
      <c r="D128" s="57">
        <v>1994</v>
      </c>
      <c r="E128" s="55" t="s">
        <v>91</v>
      </c>
      <c r="F128" s="59" t="s">
        <v>259</v>
      </c>
      <c r="G128" s="77" t="s">
        <v>717</v>
      </c>
      <c r="H128" s="4" t="str">
        <f t="shared" si="3"/>
        <v>М18</v>
      </c>
      <c r="I128" s="78">
        <v>80</v>
      </c>
      <c r="J128" s="29"/>
      <c r="O128" s="3">
        <v>4316</v>
      </c>
    </row>
    <row r="129" spans="1:15" ht="12.75" customHeight="1">
      <c r="A129" s="78">
        <v>122</v>
      </c>
      <c r="B129" s="4">
        <v>154</v>
      </c>
      <c r="C129" s="43" t="s">
        <v>261</v>
      </c>
      <c r="D129" s="30">
        <v>1982</v>
      </c>
      <c r="E129" s="4" t="s">
        <v>11</v>
      </c>
      <c r="F129" s="61" t="s">
        <v>12</v>
      </c>
      <c r="G129" s="77" t="s">
        <v>718</v>
      </c>
      <c r="H129" s="4" t="str">
        <f t="shared" si="3"/>
        <v>М18</v>
      </c>
      <c r="I129" s="78">
        <v>81</v>
      </c>
      <c r="J129" s="29"/>
      <c r="O129" s="3">
        <v>4321</v>
      </c>
    </row>
    <row r="130" spans="1:15" ht="12.75" customHeight="1">
      <c r="A130" s="78">
        <v>123</v>
      </c>
      <c r="B130" s="55">
        <v>191</v>
      </c>
      <c r="C130" s="56" t="s">
        <v>296</v>
      </c>
      <c r="D130" s="57">
        <v>1987</v>
      </c>
      <c r="E130" s="55" t="s">
        <v>9</v>
      </c>
      <c r="F130" s="59" t="s">
        <v>297</v>
      </c>
      <c r="G130" s="77" t="s">
        <v>719</v>
      </c>
      <c r="H130" s="4" t="str">
        <f t="shared" si="3"/>
        <v>М18</v>
      </c>
      <c r="I130" s="78">
        <v>82</v>
      </c>
      <c r="J130" s="29"/>
      <c r="O130" s="3">
        <v>4322</v>
      </c>
    </row>
    <row r="131" spans="1:15" ht="12.75" customHeight="1">
      <c r="A131" s="78">
        <v>124</v>
      </c>
      <c r="B131" s="55">
        <v>197</v>
      </c>
      <c r="C131" s="56" t="s">
        <v>309</v>
      </c>
      <c r="D131" s="57">
        <v>1990</v>
      </c>
      <c r="E131" s="55" t="s">
        <v>9</v>
      </c>
      <c r="F131" s="59"/>
      <c r="G131" s="77" t="s">
        <v>721</v>
      </c>
      <c r="H131" s="4" t="str">
        <f t="shared" si="3"/>
        <v>М18</v>
      </c>
      <c r="I131" s="78">
        <v>83</v>
      </c>
      <c r="J131" s="29"/>
      <c r="O131" s="3">
        <v>4335</v>
      </c>
    </row>
    <row r="132" spans="1:15" ht="12.75" customHeight="1">
      <c r="A132" s="78">
        <v>125</v>
      </c>
      <c r="B132" s="4">
        <v>104</v>
      </c>
      <c r="C132" s="29" t="s">
        <v>112</v>
      </c>
      <c r="D132" s="30">
        <v>1965</v>
      </c>
      <c r="E132" s="4" t="s">
        <v>9</v>
      </c>
      <c r="F132" s="61" t="s">
        <v>10</v>
      </c>
      <c r="G132" s="77" t="s">
        <v>723</v>
      </c>
      <c r="H132" s="4" t="str">
        <f t="shared" si="3"/>
        <v>М40</v>
      </c>
      <c r="I132" s="78">
        <v>24</v>
      </c>
      <c r="J132" s="4"/>
      <c r="O132" s="3">
        <v>4355</v>
      </c>
    </row>
    <row r="133" spans="1:15" ht="12.75" customHeight="1">
      <c r="A133" s="78">
        <v>126</v>
      </c>
      <c r="B133" s="55">
        <v>198</v>
      </c>
      <c r="C133" s="56" t="s">
        <v>313</v>
      </c>
      <c r="D133" s="57">
        <v>1984</v>
      </c>
      <c r="E133" s="55" t="s">
        <v>314</v>
      </c>
      <c r="F133" s="59" t="s">
        <v>80</v>
      </c>
      <c r="G133" s="77" t="s">
        <v>724</v>
      </c>
      <c r="H133" s="4" t="str">
        <f t="shared" si="3"/>
        <v>М18</v>
      </c>
      <c r="I133" s="78">
        <v>84</v>
      </c>
      <c r="J133" s="29"/>
      <c r="O133" s="3">
        <v>4362</v>
      </c>
    </row>
    <row r="134" spans="1:15" ht="12.75" customHeight="1">
      <c r="A134" s="78">
        <v>127</v>
      </c>
      <c r="B134" s="4">
        <v>137</v>
      </c>
      <c r="C134" s="29" t="s">
        <v>769</v>
      </c>
      <c r="D134" s="30">
        <v>1968</v>
      </c>
      <c r="E134" s="4" t="s">
        <v>44</v>
      </c>
      <c r="F134" s="61"/>
      <c r="G134" s="77" t="s">
        <v>771</v>
      </c>
      <c r="H134" s="4" t="str">
        <f t="shared" si="3"/>
        <v>М40</v>
      </c>
      <c r="I134" s="78">
        <v>25</v>
      </c>
      <c r="J134" s="29"/>
      <c r="O134" s="3">
        <v>4370</v>
      </c>
    </row>
    <row r="135" spans="1:15" ht="12.75" customHeight="1">
      <c r="A135" s="78">
        <v>128</v>
      </c>
      <c r="B135" s="4">
        <v>106</v>
      </c>
      <c r="C135" s="29" t="s">
        <v>52</v>
      </c>
      <c r="D135" s="30">
        <v>1961</v>
      </c>
      <c r="E135" s="4" t="s">
        <v>11</v>
      </c>
      <c r="F135" s="61" t="s">
        <v>12</v>
      </c>
      <c r="G135" s="77" t="s">
        <v>725</v>
      </c>
      <c r="H135" s="4" t="str">
        <f t="shared" si="3"/>
        <v>М50</v>
      </c>
      <c r="I135" s="78">
        <v>14</v>
      </c>
      <c r="J135" s="29"/>
      <c r="O135" s="3">
        <v>4393</v>
      </c>
    </row>
    <row r="136" spans="1:15" ht="12.75" customHeight="1">
      <c r="A136" s="78">
        <v>129</v>
      </c>
      <c r="B136" s="55">
        <v>190</v>
      </c>
      <c r="C136" s="56" t="s">
        <v>373</v>
      </c>
      <c r="D136" s="57">
        <v>1992</v>
      </c>
      <c r="E136" s="55" t="s">
        <v>9</v>
      </c>
      <c r="F136" s="59" t="s">
        <v>374</v>
      </c>
      <c r="G136" s="77" t="s">
        <v>726</v>
      </c>
      <c r="H136" s="4" t="str">
        <f aca="true" t="shared" si="4" ref="H136:H167">IF(AND(D136&gt;=1900,D136&lt;=1953),"М60",IF(AND(D136&gt;=1954,D136&lt;=1963),"М50",IF(AND(D136&gt;=1964,D136&lt;=1973),"М40",IF(AND(D136&gt;=1974,D136&lt;=2013),"М18",""))))</f>
        <v>М18</v>
      </c>
      <c r="I136" s="78">
        <v>85</v>
      </c>
      <c r="J136" s="29"/>
      <c r="O136" s="3">
        <v>4405</v>
      </c>
    </row>
    <row r="137" spans="1:15" ht="12.75" customHeight="1">
      <c r="A137" s="78">
        <v>130</v>
      </c>
      <c r="B137" s="4">
        <v>78</v>
      </c>
      <c r="C137" s="43" t="s">
        <v>206</v>
      </c>
      <c r="D137" s="30">
        <v>1974</v>
      </c>
      <c r="E137" s="4" t="s">
        <v>9</v>
      </c>
      <c r="F137" s="61" t="s">
        <v>123</v>
      </c>
      <c r="G137" s="77" t="s">
        <v>727</v>
      </c>
      <c r="H137" s="4" t="str">
        <f t="shared" si="4"/>
        <v>М18</v>
      </c>
      <c r="I137" s="78">
        <v>86</v>
      </c>
      <c r="J137" s="4"/>
      <c r="O137" s="3">
        <v>4414</v>
      </c>
    </row>
    <row r="138" spans="1:15" ht="12.75" customHeight="1">
      <c r="A138" s="78">
        <v>131</v>
      </c>
      <c r="B138" s="4">
        <v>138</v>
      </c>
      <c r="C138" s="29" t="s">
        <v>770</v>
      </c>
      <c r="D138" s="30">
        <v>1959</v>
      </c>
      <c r="E138" s="4" t="s">
        <v>44</v>
      </c>
      <c r="F138" s="61"/>
      <c r="G138" s="77" t="s">
        <v>772</v>
      </c>
      <c r="H138" s="4" t="str">
        <f t="shared" si="4"/>
        <v>М50</v>
      </c>
      <c r="I138" s="80">
        <v>15</v>
      </c>
      <c r="O138" s="3">
        <v>4420</v>
      </c>
    </row>
    <row r="139" spans="1:15" ht="12.75" customHeight="1">
      <c r="A139" s="78">
        <v>132</v>
      </c>
      <c r="B139" s="4">
        <v>69</v>
      </c>
      <c r="C139" s="29" t="s">
        <v>81</v>
      </c>
      <c r="D139" s="30">
        <v>1958</v>
      </c>
      <c r="E139" s="4" t="s">
        <v>9</v>
      </c>
      <c r="F139" s="61"/>
      <c r="G139" s="77" t="s">
        <v>728</v>
      </c>
      <c r="H139" s="4" t="str">
        <f t="shared" si="4"/>
        <v>М50</v>
      </c>
      <c r="I139" s="78">
        <v>16</v>
      </c>
      <c r="J139" s="4"/>
      <c r="O139" s="3">
        <v>4421</v>
      </c>
    </row>
    <row r="140" spans="1:15" ht="12.75" customHeight="1">
      <c r="A140" s="78">
        <v>133</v>
      </c>
      <c r="B140" s="4">
        <v>43</v>
      </c>
      <c r="C140" s="43" t="s">
        <v>267</v>
      </c>
      <c r="D140" s="30">
        <v>1988</v>
      </c>
      <c r="E140" s="4" t="s">
        <v>11</v>
      </c>
      <c r="F140" s="61" t="s">
        <v>12</v>
      </c>
      <c r="G140" s="77" t="s">
        <v>692</v>
      </c>
      <c r="H140" s="4" t="str">
        <f t="shared" si="4"/>
        <v>М18</v>
      </c>
      <c r="I140" s="78">
        <v>87</v>
      </c>
      <c r="J140" s="29"/>
      <c r="O140" s="3">
        <v>4428</v>
      </c>
    </row>
    <row r="141" spans="1:15" ht="12.75" customHeight="1">
      <c r="A141" s="78">
        <v>134</v>
      </c>
      <c r="B141" s="55">
        <v>149</v>
      </c>
      <c r="C141" s="56" t="s">
        <v>348</v>
      </c>
      <c r="D141" s="57">
        <v>1952</v>
      </c>
      <c r="E141" s="55" t="s">
        <v>71</v>
      </c>
      <c r="F141" s="59"/>
      <c r="G141" s="77" t="s">
        <v>694</v>
      </c>
      <c r="H141" s="4" t="str">
        <f t="shared" si="4"/>
        <v>М60</v>
      </c>
      <c r="I141" s="78">
        <v>5</v>
      </c>
      <c r="J141" s="29"/>
      <c r="O141" s="3">
        <v>4438</v>
      </c>
    </row>
    <row r="142" spans="1:15" ht="12.75" customHeight="1">
      <c r="A142" s="78">
        <v>135</v>
      </c>
      <c r="B142" s="55">
        <v>178</v>
      </c>
      <c r="C142" s="56" t="s">
        <v>320</v>
      </c>
      <c r="D142" s="57">
        <v>1953</v>
      </c>
      <c r="E142" s="55" t="s">
        <v>9</v>
      </c>
      <c r="F142" s="59"/>
      <c r="G142" s="77" t="s">
        <v>697</v>
      </c>
      <c r="H142" s="4" t="str">
        <f t="shared" si="4"/>
        <v>М60</v>
      </c>
      <c r="I142" s="78">
        <v>6</v>
      </c>
      <c r="J142" s="29"/>
      <c r="O142" s="3">
        <v>4450</v>
      </c>
    </row>
    <row r="143" spans="1:15" ht="12.75" customHeight="1">
      <c r="A143" s="78">
        <v>136</v>
      </c>
      <c r="B143" s="55">
        <v>171</v>
      </c>
      <c r="C143" s="56" t="s">
        <v>327</v>
      </c>
      <c r="D143" s="57">
        <v>1978</v>
      </c>
      <c r="E143" s="55" t="s">
        <v>9</v>
      </c>
      <c r="F143" s="59" t="s">
        <v>328</v>
      </c>
      <c r="G143" s="77" t="s">
        <v>699</v>
      </c>
      <c r="H143" s="4" t="str">
        <f t="shared" si="4"/>
        <v>М18</v>
      </c>
      <c r="I143" s="78">
        <v>88</v>
      </c>
      <c r="J143" s="29"/>
      <c r="O143" s="3">
        <v>4458</v>
      </c>
    </row>
    <row r="144" spans="1:15" ht="12.75" customHeight="1">
      <c r="A144" s="78">
        <v>137</v>
      </c>
      <c r="B144" s="4">
        <v>133</v>
      </c>
      <c r="C144" s="43" t="s">
        <v>263</v>
      </c>
      <c r="D144" s="30">
        <v>1945</v>
      </c>
      <c r="E144" s="4" t="s">
        <v>16</v>
      </c>
      <c r="F144" s="61" t="s">
        <v>22</v>
      </c>
      <c r="G144" s="77" t="s">
        <v>700</v>
      </c>
      <c r="H144" s="4" t="str">
        <f t="shared" si="4"/>
        <v>М60</v>
      </c>
      <c r="I144" s="78">
        <v>7</v>
      </c>
      <c r="J144" s="4"/>
      <c r="O144" s="3">
        <v>4494</v>
      </c>
    </row>
    <row r="145" spans="1:15" ht="12.75" customHeight="1">
      <c r="A145" s="78">
        <v>138</v>
      </c>
      <c r="B145" s="69">
        <v>99</v>
      </c>
      <c r="C145" s="70" t="s">
        <v>290</v>
      </c>
      <c r="D145" s="71">
        <v>1980</v>
      </c>
      <c r="E145" s="69" t="s">
        <v>9</v>
      </c>
      <c r="F145" s="61"/>
      <c r="G145" s="77" t="s">
        <v>702</v>
      </c>
      <c r="H145" s="4" t="str">
        <f t="shared" si="4"/>
        <v>М18</v>
      </c>
      <c r="I145" s="78">
        <v>89</v>
      </c>
      <c r="J145" s="29"/>
      <c r="O145" s="3">
        <v>4511</v>
      </c>
    </row>
    <row r="146" spans="1:15" ht="12.75" customHeight="1">
      <c r="A146" s="78">
        <v>139</v>
      </c>
      <c r="B146" s="4">
        <v>40</v>
      </c>
      <c r="C146" s="43" t="s">
        <v>285</v>
      </c>
      <c r="D146" s="30">
        <v>1959</v>
      </c>
      <c r="E146" s="4" t="s">
        <v>9</v>
      </c>
      <c r="F146" s="61" t="s">
        <v>286</v>
      </c>
      <c r="G146" s="77" t="s">
        <v>703</v>
      </c>
      <c r="H146" s="4" t="str">
        <f t="shared" si="4"/>
        <v>М50</v>
      </c>
      <c r="I146" s="78">
        <v>17</v>
      </c>
      <c r="J146" s="29"/>
      <c r="O146" s="3">
        <v>4512</v>
      </c>
    </row>
    <row r="147" spans="1:15" ht="12.75" customHeight="1">
      <c r="A147" s="78">
        <v>140</v>
      </c>
      <c r="B147" s="55">
        <v>196</v>
      </c>
      <c r="C147" s="56" t="s">
        <v>307</v>
      </c>
      <c r="D147" s="57">
        <v>1958</v>
      </c>
      <c r="E147" s="55" t="s">
        <v>15</v>
      </c>
      <c r="F147" s="59"/>
      <c r="G147" s="77" t="s">
        <v>705</v>
      </c>
      <c r="H147" s="4" t="str">
        <f t="shared" si="4"/>
        <v>М50</v>
      </c>
      <c r="I147" s="78">
        <v>18</v>
      </c>
      <c r="J147" s="29"/>
      <c r="O147" s="3">
        <v>4523</v>
      </c>
    </row>
    <row r="148" spans="1:15" ht="12.75" customHeight="1">
      <c r="A148" s="78">
        <v>141</v>
      </c>
      <c r="B148" s="55">
        <v>195</v>
      </c>
      <c r="C148" s="56" t="s">
        <v>310</v>
      </c>
      <c r="D148" s="57">
        <v>1995</v>
      </c>
      <c r="E148" s="55" t="s">
        <v>9</v>
      </c>
      <c r="F148" s="59" t="s">
        <v>12</v>
      </c>
      <c r="G148" s="77" t="s">
        <v>706</v>
      </c>
      <c r="H148" s="4" t="str">
        <f t="shared" si="4"/>
        <v>М18</v>
      </c>
      <c r="I148" s="78">
        <v>90</v>
      </c>
      <c r="J148" s="29"/>
      <c r="O148" s="3">
        <v>4524</v>
      </c>
    </row>
    <row r="149" spans="1:15" ht="12.75" customHeight="1">
      <c r="A149" s="78">
        <v>142</v>
      </c>
      <c r="B149" s="4">
        <v>107</v>
      </c>
      <c r="C149" s="29" t="s">
        <v>25</v>
      </c>
      <c r="D149" s="30">
        <v>1960</v>
      </c>
      <c r="E149" s="4" t="s">
        <v>11</v>
      </c>
      <c r="F149" s="61" t="s">
        <v>12</v>
      </c>
      <c r="G149" s="77" t="s">
        <v>707</v>
      </c>
      <c r="H149" s="4" t="str">
        <f t="shared" si="4"/>
        <v>М50</v>
      </c>
      <c r="I149" s="78">
        <v>19</v>
      </c>
      <c r="J149" s="29"/>
      <c r="O149" s="3">
        <v>4554</v>
      </c>
    </row>
    <row r="150" spans="1:15" ht="12.75" customHeight="1">
      <c r="A150" s="78">
        <v>143</v>
      </c>
      <c r="B150" s="4">
        <v>68</v>
      </c>
      <c r="C150" s="29" t="s">
        <v>103</v>
      </c>
      <c r="D150" s="30">
        <v>1970</v>
      </c>
      <c r="E150" s="4" t="s">
        <v>9</v>
      </c>
      <c r="F150" s="61" t="s">
        <v>102</v>
      </c>
      <c r="G150" s="77" t="s">
        <v>709</v>
      </c>
      <c r="H150" s="4" t="str">
        <f t="shared" si="4"/>
        <v>М40</v>
      </c>
      <c r="I150" s="78">
        <v>26</v>
      </c>
      <c r="J150" s="4"/>
      <c r="O150" s="3">
        <v>4558</v>
      </c>
    </row>
    <row r="151" spans="1:15" ht="12.75" customHeight="1">
      <c r="A151" s="78">
        <v>144</v>
      </c>
      <c r="B151" s="55">
        <v>163</v>
      </c>
      <c r="C151" s="56" t="s">
        <v>331</v>
      </c>
      <c r="D151" s="57">
        <v>1969</v>
      </c>
      <c r="E151" s="55" t="s">
        <v>9</v>
      </c>
      <c r="F151" s="59" t="s">
        <v>21</v>
      </c>
      <c r="G151" s="77" t="s">
        <v>710</v>
      </c>
      <c r="H151" s="4" t="str">
        <f t="shared" si="4"/>
        <v>М40</v>
      </c>
      <c r="I151" s="78">
        <v>27</v>
      </c>
      <c r="J151" s="29"/>
      <c r="O151" s="3">
        <v>4559</v>
      </c>
    </row>
    <row r="152" spans="1:15" ht="12.75" customHeight="1">
      <c r="A152" s="78">
        <v>145</v>
      </c>
      <c r="B152" s="55">
        <v>194</v>
      </c>
      <c r="C152" s="56" t="s">
        <v>303</v>
      </c>
      <c r="D152" s="57">
        <v>1988</v>
      </c>
      <c r="E152" s="55" t="s">
        <v>9</v>
      </c>
      <c r="F152" s="59" t="s">
        <v>21</v>
      </c>
      <c r="G152" s="77" t="s">
        <v>627</v>
      </c>
      <c r="H152" s="4" t="str">
        <f t="shared" si="4"/>
        <v>М18</v>
      </c>
      <c r="I152" s="78">
        <v>91</v>
      </c>
      <c r="J152" s="29"/>
      <c r="O152" s="3">
        <v>4571</v>
      </c>
    </row>
    <row r="153" spans="1:15" ht="12.75" customHeight="1">
      <c r="A153" s="78">
        <v>146</v>
      </c>
      <c r="B153" s="4">
        <v>19</v>
      </c>
      <c r="C153" s="29" t="s">
        <v>143</v>
      </c>
      <c r="D153" s="30">
        <v>1968</v>
      </c>
      <c r="E153" s="4" t="s">
        <v>42</v>
      </c>
      <c r="F153" s="61" t="s">
        <v>144</v>
      </c>
      <c r="G153" s="77" t="s">
        <v>628</v>
      </c>
      <c r="H153" s="4" t="str">
        <f t="shared" si="4"/>
        <v>М40</v>
      </c>
      <c r="I153" s="78">
        <v>28</v>
      </c>
      <c r="J153" s="4"/>
      <c r="O153" s="3">
        <v>4582</v>
      </c>
    </row>
    <row r="154" spans="1:15" ht="12.75" customHeight="1">
      <c r="A154" s="78">
        <v>147</v>
      </c>
      <c r="B154" s="4">
        <v>152</v>
      </c>
      <c r="C154" s="43" t="s">
        <v>264</v>
      </c>
      <c r="D154" s="30">
        <v>1981</v>
      </c>
      <c r="E154" s="4" t="s">
        <v>200</v>
      </c>
      <c r="F154" s="61" t="s">
        <v>201</v>
      </c>
      <c r="G154" s="77" t="s">
        <v>630</v>
      </c>
      <c r="H154" s="4" t="str">
        <f t="shared" si="4"/>
        <v>М18</v>
      </c>
      <c r="I154" s="78">
        <v>92</v>
      </c>
      <c r="J154" s="29"/>
      <c r="O154" s="3">
        <v>4603</v>
      </c>
    </row>
    <row r="155" spans="1:15" ht="12.75" customHeight="1">
      <c r="A155" s="78">
        <v>148</v>
      </c>
      <c r="B155" s="4">
        <v>36</v>
      </c>
      <c r="C155" s="43" t="s">
        <v>124</v>
      </c>
      <c r="D155" s="30">
        <v>1955</v>
      </c>
      <c r="E155" s="4" t="s">
        <v>9</v>
      </c>
      <c r="F155" s="61"/>
      <c r="G155" s="77" t="s">
        <v>633</v>
      </c>
      <c r="H155" s="4" t="str">
        <f t="shared" si="4"/>
        <v>М50</v>
      </c>
      <c r="I155" s="78">
        <v>20</v>
      </c>
      <c r="J155" s="29"/>
      <c r="O155" s="3">
        <v>4632</v>
      </c>
    </row>
    <row r="156" spans="1:15" ht="12.75" customHeight="1">
      <c r="A156" s="78">
        <v>149</v>
      </c>
      <c r="B156" s="4">
        <v>61</v>
      </c>
      <c r="C156" s="29" t="s">
        <v>106</v>
      </c>
      <c r="D156" s="30">
        <v>1981</v>
      </c>
      <c r="E156" s="4" t="s">
        <v>9</v>
      </c>
      <c r="F156" s="61"/>
      <c r="G156" s="77" t="s">
        <v>634</v>
      </c>
      <c r="H156" s="4" t="str">
        <f t="shared" si="4"/>
        <v>М18</v>
      </c>
      <c r="I156" s="78">
        <v>93</v>
      </c>
      <c r="J156" s="4"/>
      <c r="O156" s="3">
        <v>4654</v>
      </c>
    </row>
    <row r="157" spans="1:15" ht="12.75" customHeight="1">
      <c r="A157" s="78">
        <v>150</v>
      </c>
      <c r="B157" s="4">
        <v>66</v>
      </c>
      <c r="C157" s="29" t="s">
        <v>83</v>
      </c>
      <c r="D157" s="30">
        <v>1987</v>
      </c>
      <c r="E157" s="4" t="s">
        <v>9</v>
      </c>
      <c r="F157" s="73"/>
      <c r="G157" s="77" t="s">
        <v>750</v>
      </c>
      <c r="H157" s="4" t="str">
        <f t="shared" si="4"/>
        <v>М18</v>
      </c>
      <c r="I157" s="78">
        <v>94</v>
      </c>
      <c r="J157" s="29"/>
      <c r="O157" s="3">
        <v>4678</v>
      </c>
    </row>
    <row r="158" spans="1:15" ht="12.75" customHeight="1">
      <c r="A158" s="78">
        <v>151</v>
      </c>
      <c r="B158" s="4">
        <v>117</v>
      </c>
      <c r="C158" s="29" t="s">
        <v>122</v>
      </c>
      <c r="D158" s="30">
        <v>1977</v>
      </c>
      <c r="E158" s="4" t="s">
        <v>9</v>
      </c>
      <c r="F158" s="61" t="s">
        <v>123</v>
      </c>
      <c r="G158" s="77" t="s">
        <v>635</v>
      </c>
      <c r="H158" s="4" t="str">
        <f t="shared" si="4"/>
        <v>М18</v>
      </c>
      <c r="I158" s="78">
        <v>95</v>
      </c>
      <c r="J158" s="4"/>
      <c r="O158" s="3">
        <v>4680</v>
      </c>
    </row>
    <row r="159" spans="1:15" ht="12.75" customHeight="1">
      <c r="A159" s="78">
        <v>152</v>
      </c>
      <c r="B159" s="4">
        <v>109</v>
      </c>
      <c r="C159" s="29" t="s">
        <v>115</v>
      </c>
      <c r="D159" s="30">
        <v>1986</v>
      </c>
      <c r="E159" s="4" t="s">
        <v>9</v>
      </c>
      <c r="F159" s="61"/>
      <c r="G159" s="77" t="s">
        <v>636</v>
      </c>
      <c r="H159" s="4" t="str">
        <f t="shared" si="4"/>
        <v>М18</v>
      </c>
      <c r="I159" s="78">
        <v>96</v>
      </c>
      <c r="J159" s="4"/>
      <c r="O159" s="3">
        <v>4690</v>
      </c>
    </row>
    <row r="160" spans="1:15" ht="12.75" customHeight="1">
      <c r="A160" s="78">
        <v>153</v>
      </c>
      <c r="B160" s="4">
        <v>95</v>
      </c>
      <c r="C160" s="29" t="s">
        <v>78</v>
      </c>
      <c r="D160" s="30">
        <v>1989</v>
      </c>
      <c r="E160" s="4" t="s">
        <v>9</v>
      </c>
      <c r="F160" s="61"/>
      <c r="G160" s="77" t="s">
        <v>637</v>
      </c>
      <c r="H160" s="4" t="str">
        <f t="shared" si="4"/>
        <v>М18</v>
      </c>
      <c r="I160" s="78">
        <v>97</v>
      </c>
      <c r="J160" s="4"/>
      <c r="O160" s="3">
        <v>4697</v>
      </c>
    </row>
    <row r="161" spans="1:15" ht="12.75" customHeight="1">
      <c r="A161" s="78">
        <v>154</v>
      </c>
      <c r="B161" s="4">
        <v>131</v>
      </c>
      <c r="C161" s="29" t="s">
        <v>142</v>
      </c>
      <c r="D161" s="30">
        <v>1986</v>
      </c>
      <c r="E161" s="4" t="s">
        <v>9</v>
      </c>
      <c r="F161" s="61" t="s">
        <v>102</v>
      </c>
      <c r="G161" s="77" t="s">
        <v>639</v>
      </c>
      <c r="H161" s="4" t="str">
        <f t="shared" si="4"/>
        <v>М18</v>
      </c>
      <c r="I161" s="78">
        <v>98</v>
      </c>
      <c r="J161" s="4"/>
      <c r="O161" s="3">
        <v>4720</v>
      </c>
    </row>
    <row r="162" spans="1:15" ht="12.75" customHeight="1">
      <c r="A162" s="78">
        <v>155</v>
      </c>
      <c r="B162" s="4">
        <v>130</v>
      </c>
      <c r="C162" s="29" t="s">
        <v>141</v>
      </c>
      <c r="D162" s="30">
        <v>1965</v>
      </c>
      <c r="E162" s="4" t="s">
        <v>9</v>
      </c>
      <c r="F162" s="61" t="s">
        <v>45</v>
      </c>
      <c r="G162" s="77" t="s">
        <v>641</v>
      </c>
      <c r="H162" s="4" t="str">
        <f t="shared" si="4"/>
        <v>М40</v>
      </c>
      <c r="I162" s="78">
        <v>29</v>
      </c>
      <c r="J162" s="4"/>
      <c r="O162" s="3">
        <v>4768</v>
      </c>
    </row>
    <row r="163" spans="1:15" ht="12.75" customHeight="1">
      <c r="A163" s="78">
        <v>156</v>
      </c>
      <c r="B163" s="55">
        <v>180</v>
      </c>
      <c r="C163" s="56" t="s">
        <v>316</v>
      </c>
      <c r="D163" s="57">
        <v>1977</v>
      </c>
      <c r="E163" s="55" t="s">
        <v>11</v>
      </c>
      <c r="F163" s="59" t="s">
        <v>317</v>
      </c>
      <c r="G163" s="77" t="s">
        <v>642</v>
      </c>
      <c r="H163" s="4" t="str">
        <f t="shared" si="4"/>
        <v>М18</v>
      </c>
      <c r="I163" s="78">
        <v>99</v>
      </c>
      <c r="J163" s="29"/>
      <c r="O163" s="3">
        <v>4770</v>
      </c>
    </row>
    <row r="164" spans="1:15" ht="12.75" customHeight="1">
      <c r="A164" s="78">
        <v>157</v>
      </c>
      <c r="B164" s="55">
        <v>199</v>
      </c>
      <c r="C164" s="56" t="s">
        <v>311</v>
      </c>
      <c r="D164" s="57">
        <v>1984</v>
      </c>
      <c r="E164" s="55" t="s">
        <v>9</v>
      </c>
      <c r="F164" s="59"/>
      <c r="G164" s="77" t="s">
        <v>644</v>
      </c>
      <c r="H164" s="4" t="str">
        <f t="shared" si="4"/>
        <v>М18</v>
      </c>
      <c r="I164" s="78">
        <v>100</v>
      </c>
      <c r="J164" s="29"/>
      <c r="O164" s="3">
        <v>4784</v>
      </c>
    </row>
    <row r="165" spans="1:15" ht="12.75" customHeight="1">
      <c r="A165" s="78">
        <v>158</v>
      </c>
      <c r="B165" s="4">
        <v>84</v>
      </c>
      <c r="C165" s="29" t="s">
        <v>79</v>
      </c>
      <c r="D165" s="30">
        <v>1987</v>
      </c>
      <c r="E165" s="4" t="s">
        <v>9</v>
      </c>
      <c r="F165" s="61" t="s">
        <v>80</v>
      </c>
      <c r="G165" s="77" t="s">
        <v>646</v>
      </c>
      <c r="H165" s="4" t="str">
        <f t="shared" si="4"/>
        <v>М18</v>
      </c>
      <c r="I165" s="78">
        <v>101</v>
      </c>
      <c r="J165" s="4"/>
      <c r="O165" s="3">
        <v>4841</v>
      </c>
    </row>
    <row r="166" spans="1:15" ht="12.75" customHeight="1">
      <c r="A166" s="78">
        <v>159</v>
      </c>
      <c r="B166" s="4">
        <v>75</v>
      </c>
      <c r="C166" s="43" t="s">
        <v>70</v>
      </c>
      <c r="D166" s="30">
        <v>1960</v>
      </c>
      <c r="E166" s="4" t="s">
        <v>9</v>
      </c>
      <c r="F166" s="61" t="s">
        <v>18</v>
      </c>
      <c r="G166" s="77" t="s">
        <v>648</v>
      </c>
      <c r="H166" s="4" t="str">
        <f t="shared" si="4"/>
        <v>М50</v>
      </c>
      <c r="I166" s="78">
        <v>21</v>
      </c>
      <c r="J166" s="4"/>
      <c r="O166" s="3">
        <v>4916</v>
      </c>
    </row>
    <row r="167" spans="1:15" ht="12.75" customHeight="1">
      <c r="A167" s="78">
        <v>160</v>
      </c>
      <c r="B167" s="55">
        <v>173</v>
      </c>
      <c r="C167" s="56" t="s">
        <v>326</v>
      </c>
      <c r="D167" s="57">
        <v>1955</v>
      </c>
      <c r="E167" s="55" t="s">
        <v>9</v>
      </c>
      <c r="F167" s="59"/>
      <c r="G167" s="77" t="s">
        <v>651</v>
      </c>
      <c r="H167" s="4" t="str">
        <f t="shared" si="4"/>
        <v>М50</v>
      </c>
      <c r="I167" s="78">
        <v>22</v>
      </c>
      <c r="J167" s="29"/>
      <c r="O167" s="3">
        <v>4974</v>
      </c>
    </row>
    <row r="168" spans="1:15" ht="12.75" customHeight="1">
      <c r="A168" s="78">
        <v>161</v>
      </c>
      <c r="B168" s="4">
        <v>241</v>
      </c>
      <c r="C168" s="29" t="s">
        <v>101</v>
      </c>
      <c r="D168" s="30">
        <v>1980</v>
      </c>
      <c r="E168" s="4" t="s">
        <v>9</v>
      </c>
      <c r="F168" s="61" t="s">
        <v>102</v>
      </c>
      <c r="G168" s="77" t="s">
        <v>745</v>
      </c>
      <c r="H168" s="4" t="str">
        <f aca="true" t="shared" si="5" ref="H168:H187">IF(AND(D168&gt;=1900,D168&lt;=1953),"М60",IF(AND(D168&gt;=1954,D168&lt;=1963),"М50",IF(AND(D168&gt;=1964,D168&lt;=1973),"М40",IF(AND(D168&gt;=1974,D168&lt;=2013),"М18",""))))</f>
        <v>М18</v>
      </c>
      <c r="I168" s="78">
        <v>102</v>
      </c>
      <c r="J168" s="4"/>
      <c r="O168" s="3">
        <v>5059</v>
      </c>
    </row>
    <row r="169" spans="1:15" ht="12.75" customHeight="1">
      <c r="A169" s="78">
        <v>162</v>
      </c>
      <c r="B169" s="4">
        <v>108</v>
      </c>
      <c r="C169" s="29" t="s">
        <v>114</v>
      </c>
      <c r="D169" s="30">
        <v>1953</v>
      </c>
      <c r="E169" s="4" t="s">
        <v>9</v>
      </c>
      <c r="F169" s="61" t="s">
        <v>12</v>
      </c>
      <c r="G169" s="77" t="s">
        <v>653</v>
      </c>
      <c r="H169" s="4" t="str">
        <f t="shared" si="5"/>
        <v>М60</v>
      </c>
      <c r="I169" s="78">
        <v>8</v>
      </c>
      <c r="J169" s="4"/>
      <c r="O169" s="3">
        <v>5069</v>
      </c>
    </row>
    <row r="170" spans="1:15" ht="12.75" customHeight="1">
      <c r="A170" s="78">
        <v>163</v>
      </c>
      <c r="B170" s="4">
        <v>67</v>
      </c>
      <c r="C170" s="29" t="s">
        <v>99</v>
      </c>
      <c r="D170" s="30">
        <v>1966</v>
      </c>
      <c r="E170" s="4" t="s">
        <v>9</v>
      </c>
      <c r="F170" s="61"/>
      <c r="G170" s="77" t="s">
        <v>744</v>
      </c>
      <c r="H170" s="4" t="str">
        <f t="shared" si="5"/>
        <v>М40</v>
      </c>
      <c r="I170" s="78">
        <v>30</v>
      </c>
      <c r="J170" s="29"/>
      <c r="O170" s="3">
        <v>5073</v>
      </c>
    </row>
    <row r="171" spans="1:15" ht="12.75" customHeight="1">
      <c r="A171" s="78">
        <v>164</v>
      </c>
      <c r="B171" s="4">
        <v>22</v>
      </c>
      <c r="C171" s="43" t="s">
        <v>446</v>
      </c>
      <c r="D171" s="30">
        <v>1984</v>
      </c>
      <c r="E171" s="4" t="s">
        <v>24</v>
      </c>
      <c r="F171" s="61"/>
      <c r="G171" s="77" t="s">
        <v>654</v>
      </c>
      <c r="H171" s="4" t="str">
        <f t="shared" si="5"/>
        <v>М18</v>
      </c>
      <c r="I171" s="78">
        <v>103</v>
      </c>
      <c r="J171" s="29"/>
      <c r="O171" s="3">
        <v>5079</v>
      </c>
    </row>
    <row r="172" spans="1:15" ht="12.75" customHeight="1">
      <c r="A172" s="78">
        <v>165</v>
      </c>
      <c r="B172" s="55">
        <v>186</v>
      </c>
      <c r="C172" s="56" t="s">
        <v>205</v>
      </c>
      <c r="D172" s="57">
        <v>1986</v>
      </c>
      <c r="E172" s="55" t="s">
        <v>9</v>
      </c>
      <c r="F172" s="59" t="s">
        <v>12</v>
      </c>
      <c r="G172" s="77" t="s">
        <v>656</v>
      </c>
      <c r="H172" s="4" t="str">
        <f t="shared" si="5"/>
        <v>М18</v>
      </c>
      <c r="I172" s="78">
        <v>104</v>
      </c>
      <c r="J172" s="29"/>
      <c r="O172" s="3">
        <v>5102</v>
      </c>
    </row>
    <row r="173" spans="1:15" ht="12.75" customHeight="1">
      <c r="A173" s="78">
        <v>166</v>
      </c>
      <c r="B173" s="55">
        <v>51</v>
      </c>
      <c r="C173" s="56" t="s">
        <v>369</v>
      </c>
      <c r="D173" s="57">
        <v>1961</v>
      </c>
      <c r="E173" s="55" t="s">
        <v>11</v>
      </c>
      <c r="F173" s="59"/>
      <c r="G173" s="77" t="s">
        <v>657</v>
      </c>
      <c r="H173" s="4" t="str">
        <f t="shared" si="5"/>
        <v>М50</v>
      </c>
      <c r="I173" s="78">
        <v>23</v>
      </c>
      <c r="J173" s="29"/>
      <c r="O173" s="3">
        <v>5148</v>
      </c>
    </row>
    <row r="174" spans="1:15" ht="12.75" customHeight="1">
      <c r="A174" s="78">
        <v>167</v>
      </c>
      <c r="B174" s="55">
        <v>52</v>
      </c>
      <c r="C174" s="56" t="s">
        <v>293</v>
      </c>
      <c r="D174" s="57">
        <v>1945</v>
      </c>
      <c r="E174" s="55" t="s">
        <v>9</v>
      </c>
      <c r="F174" s="59" t="s">
        <v>10</v>
      </c>
      <c r="G174" s="77" t="s">
        <v>658</v>
      </c>
      <c r="H174" s="4" t="str">
        <f t="shared" si="5"/>
        <v>М60</v>
      </c>
      <c r="I174" s="78">
        <v>9</v>
      </c>
      <c r="J174" s="29"/>
      <c r="O174" s="3">
        <v>5180</v>
      </c>
    </row>
    <row r="175" spans="1:15" ht="12.75" customHeight="1">
      <c r="A175" s="78">
        <v>168</v>
      </c>
      <c r="B175" s="55">
        <v>174</v>
      </c>
      <c r="C175" s="56" t="s">
        <v>323</v>
      </c>
      <c r="D175" s="57">
        <v>1937</v>
      </c>
      <c r="E175" s="55" t="s">
        <v>9</v>
      </c>
      <c r="F175" s="59" t="s">
        <v>10</v>
      </c>
      <c r="G175" s="77" t="s">
        <v>660</v>
      </c>
      <c r="H175" s="4" t="str">
        <f t="shared" si="5"/>
        <v>М60</v>
      </c>
      <c r="I175" s="78">
        <v>10</v>
      </c>
      <c r="J175" s="29"/>
      <c r="O175" s="3">
        <v>5185</v>
      </c>
    </row>
    <row r="176" spans="1:15" ht="12.75" customHeight="1">
      <c r="A176" s="78">
        <v>169</v>
      </c>
      <c r="B176" s="4">
        <v>60</v>
      </c>
      <c r="C176" s="29" t="s">
        <v>48</v>
      </c>
      <c r="D176" s="30">
        <v>1945</v>
      </c>
      <c r="E176" s="4" t="s">
        <v>11</v>
      </c>
      <c r="F176" s="61" t="s">
        <v>12</v>
      </c>
      <c r="G176" s="77" t="s">
        <v>661</v>
      </c>
      <c r="H176" s="4" t="str">
        <f t="shared" si="5"/>
        <v>М60</v>
      </c>
      <c r="I176" s="78">
        <v>11</v>
      </c>
      <c r="J176" s="4"/>
      <c r="O176" s="3">
        <v>5190</v>
      </c>
    </row>
    <row r="177" spans="1:15" ht="12.75" customHeight="1">
      <c r="A177" s="78">
        <v>170</v>
      </c>
      <c r="B177" s="55">
        <v>183</v>
      </c>
      <c r="C177" s="56" t="s">
        <v>308</v>
      </c>
      <c r="D177" s="57">
        <v>1991</v>
      </c>
      <c r="E177" s="55" t="s">
        <v>9</v>
      </c>
      <c r="F177" s="59"/>
      <c r="G177" s="77" t="s">
        <v>662</v>
      </c>
      <c r="H177" s="4" t="str">
        <f t="shared" si="5"/>
        <v>М18</v>
      </c>
      <c r="I177" s="78">
        <v>105</v>
      </c>
      <c r="J177" s="29"/>
      <c r="O177" s="3">
        <v>5262</v>
      </c>
    </row>
    <row r="178" spans="1:15" ht="12.75" customHeight="1">
      <c r="A178" s="78">
        <v>171</v>
      </c>
      <c r="B178" s="55">
        <v>55</v>
      </c>
      <c r="C178" s="56" t="s">
        <v>291</v>
      </c>
      <c r="D178" s="57">
        <v>1945</v>
      </c>
      <c r="E178" s="55" t="s">
        <v>9</v>
      </c>
      <c r="F178" s="59" t="s">
        <v>10</v>
      </c>
      <c r="G178" s="77" t="s">
        <v>666</v>
      </c>
      <c r="H178" s="4" t="str">
        <f t="shared" si="5"/>
        <v>М60</v>
      </c>
      <c r="I178" s="78">
        <v>12</v>
      </c>
      <c r="J178" s="29"/>
      <c r="O178" s="3">
        <v>5373</v>
      </c>
    </row>
    <row r="179" spans="1:15" ht="12.75" customHeight="1">
      <c r="A179" s="78">
        <v>172</v>
      </c>
      <c r="B179" s="4">
        <v>81</v>
      </c>
      <c r="C179" s="29" t="s">
        <v>84</v>
      </c>
      <c r="D179" s="30">
        <v>1979</v>
      </c>
      <c r="E179" s="4"/>
      <c r="F179" s="61"/>
      <c r="G179" s="77" t="s">
        <v>667</v>
      </c>
      <c r="H179" s="4" t="str">
        <f t="shared" si="5"/>
        <v>М18</v>
      </c>
      <c r="I179" s="78">
        <v>106</v>
      </c>
      <c r="J179" s="4"/>
      <c r="O179" s="3">
        <v>5389</v>
      </c>
    </row>
    <row r="180" spans="1:15" ht="12.75" customHeight="1">
      <c r="A180" s="78">
        <v>173</v>
      </c>
      <c r="B180" s="55">
        <v>32</v>
      </c>
      <c r="C180" s="56" t="s">
        <v>350</v>
      </c>
      <c r="D180" s="57">
        <v>1965</v>
      </c>
      <c r="E180" s="55" t="s">
        <v>15</v>
      </c>
      <c r="F180" s="59" t="s">
        <v>12</v>
      </c>
      <c r="G180" s="77" t="s">
        <v>671</v>
      </c>
      <c r="H180" s="4" t="str">
        <f t="shared" si="5"/>
        <v>М40</v>
      </c>
      <c r="I180" s="78">
        <v>31</v>
      </c>
      <c r="J180" s="29"/>
      <c r="O180" s="3">
        <v>5494</v>
      </c>
    </row>
    <row r="181" spans="1:15" ht="12.75" customHeight="1">
      <c r="A181" s="78">
        <v>174</v>
      </c>
      <c r="B181" s="55">
        <v>47</v>
      </c>
      <c r="C181" s="56" t="s">
        <v>295</v>
      </c>
      <c r="D181" s="57">
        <v>1935</v>
      </c>
      <c r="E181" s="55" t="s">
        <v>9</v>
      </c>
      <c r="F181" s="59" t="s">
        <v>10</v>
      </c>
      <c r="G181" s="77" t="s">
        <v>682</v>
      </c>
      <c r="H181" s="4" t="str">
        <f t="shared" si="5"/>
        <v>М60</v>
      </c>
      <c r="I181" s="78">
        <v>13</v>
      </c>
      <c r="J181" s="29"/>
      <c r="O181" s="3">
        <v>6492</v>
      </c>
    </row>
    <row r="182" spans="1:15" ht="12.75" customHeight="1">
      <c r="A182" s="78"/>
      <c r="B182" s="4">
        <v>13</v>
      </c>
      <c r="C182" s="43" t="s">
        <v>448</v>
      </c>
      <c r="D182" s="30">
        <v>1986</v>
      </c>
      <c r="E182" s="4" t="s">
        <v>11</v>
      </c>
      <c r="F182" s="61"/>
      <c r="G182" s="75" t="s">
        <v>468</v>
      </c>
      <c r="H182" s="4" t="str">
        <f t="shared" si="5"/>
        <v>М18</v>
      </c>
      <c r="I182" s="78"/>
      <c r="J182" s="29"/>
      <c r="O182" s="3">
        <v>100000</v>
      </c>
    </row>
    <row r="183" spans="1:15" ht="12.75" customHeight="1">
      <c r="A183" s="78"/>
      <c r="B183" s="4">
        <v>38</v>
      </c>
      <c r="C183" s="43" t="s">
        <v>284</v>
      </c>
      <c r="D183" s="30">
        <v>1985</v>
      </c>
      <c r="E183" s="4" t="s">
        <v>9</v>
      </c>
      <c r="F183" s="61" t="s">
        <v>289</v>
      </c>
      <c r="G183" s="77" t="s">
        <v>468</v>
      </c>
      <c r="H183" s="4" t="str">
        <f t="shared" si="5"/>
        <v>М18</v>
      </c>
      <c r="I183" s="78"/>
      <c r="J183" s="29"/>
      <c r="O183" s="3">
        <v>100000</v>
      </c>
    </row>
    <row r="184" spans="1:10" ht="12.75" customHeight="1">
      <c r="A184" s="78"/>
      <c r="B184" s="55">
        <v>166</v>
      </c>
      <c r="C184" s="56" t="s">
        <v>341</v>
      </c>
      <c r="D184" s="57">
        <v>1961</v>
      </c>
      <c r="E184" s="55" t="s">
        <v>9</v>
      </c>
      <c r="F184" s="59" t="s">
        <v>14</v>
      </c>
      <c r="G184" s="75" t="s">
        <v>468</v>
      </c>
      <c r="H184" s="4" t="str">
        <f t="shared" si="5"/>
        <v>М50</v>
      </c>
      <c r="I184" s="78"/>
      <c r="J184" s="29"/>
    </row>
    <row r="185" spans="2:10" ht="12.75" customHeight="1" hidden="1">
      <c r="B185" s="4">
        <v>124</v>
      </c>
      <c r="C185" s="29" t="s">
        <v>133</v>
      </c>
      <c r="D185" s="30">
        <v>1989</v>
      </c>
      <c r="E185" s="4" t="s">
        <v>9</v>
      </c>
      <c r="F185" s="61" t="s">
        <v>134</v>
      </c>
      <c r="G185" s="32"/>
      <c r="H185" s="4" t="str">
        <f t="shared" si="5"/>
        <v>М18</v>
      </c>
      <c r="I185" s="4">
        <v>109</v>
      </c>
      <c r="J185" s="4"/>
    </row>
    <row r="186" spans="2:10" ht="12.75" customHeight="1" hidden="1">
      <c r="B186" s="4">
        <v>126</v>
      </c>
      <c r="C186" s="29" t="s">
        <v>136</v>
      </c>
      <c r="D186" s="30"/>
      <c r="E186" s="4" t="s">
        <v>35</v>
      </c>
      <c r="F186" s="61"/>
      <c r="G186" s="32"/>
      <c r="H186" s="4">
        <f t="shared" si="5"/>
      </c>
      <c r="I186" s="4"/>
      <c r="J186" s="4"/>
    </row>
    <row r="187" spans="2:10" ht="12.75" customHeight="1" hidden="1">
      <c r="B187" s="4">
        <v>121</v>
      </c>
      <c r="C187" s="29" t="s">
        <v>128</v>
      </c>
      <c r="D187" s="30">
        <v>1990</v>
      </c>
      <c r="E187" s="4" t="s">
        <v>9</v>
      </c>
      <c r="F187" s="61" t="s">
        <v>129</v>
      </c>
      <c r="G187" s="68"/>
      <c r="H187" s="4" t="str">
        <f t="shared" si="5"/>
        <v>М18</v>
      </c>
      <c r="I187" s="4">
        <v>110</v>
      </c>
      <c r="J187" s="29"/>
    </row>
    <row r="188" spans="2:8" ht="12.75" customHeight="1">
      <c r="B188" s="4"/>
      <c r="C188" s="29"/>
      <c r="D188" s="30"/>
      <c r="E188" s="4"/>
      <c r="F188" s="61"/>
      <c r="G188" s="32"/>
      <c r="H188" s="4"/>
    </row>
  </sheetData>
  <sheetProtection/>
  <autoFilter ref="A6:J182">
    <sortState ref="A7:J188">
      <sortCondition sortBy="value" ref="B7:B188"/>
    </sortState>
  </autoFilter>
  <mergeCells count="14">
    <mergeCell ref="G6:G7"/>
    <mergeCell ref="J6:J7"/>
    <mergeCell ref="A1:J1"/>
    <mergeCell ref="A2:J2"/>
    <mergeCell ref="A3:J3"/>
    <mergeCell ref="A4:J4"/>
    <mergeCell ref="H6:H7"/>
    <mergeCell ref="I6:I7"/>
    <mergeCell ref="E6:E7"/>
    <mergeCell ref="F6:F7"/>
    <mergeCell ref="A6:A7"/>
    <mergeCell ref="B6:B7"/>
    <mergeCell ref="C6:C7"/>
    <mergeCell ref="D6:D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115" zoomScaleNormal="115" zoomScalePageLayoutView="0" workbookViewId="0" topLeftCell="A52">
      <selection activeCell="A64" sqref="A8:A64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6.375" style="13" customWidth="1"/>
    <col min="8" max="8" width="5.625" style="11" customWidth="1"/>
    <col min="9" max="9" width="3.875" style="14" customWidth="1"/>
    <col min="10" max="14" width="9.125" style="3" customWidth="1"/>
    <col min="15" max="15" width="9.125" style="3" hidden="1" customWidth="1"/>
    <col min="16" max="32" width="9.125" style="3" customWidth="1"/>
    <col min="33" max="16384" width="9.125" style="3" customWidth="1"/>
  </cols>
  <sheetData>
    <row r="1" spans="1:10" ht="20.25" customHeight="1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7.25" customHeight="1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6" customFormat="1" ht="18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</row>
    <row r="5" spans="1:9" s="6" customFormat="1" ht="13.5" customHeight="1">
      <c r="A5" s="5"/>
      <c r="C5" s="1"/>
      <c r="D5" s="1"/>
      <c r="E5" s="1"/>
      <c r="F5" s="1"/>
      <c r="G5" s="1"/>
      <c r="H5" s="1"/>
      <c r="I5" s="28"/>
    </row>
    <row r="6" spans="1:10" s="7" customFormat="1" ht="7.5" customHeight="1">
      <c r="A6" s="107" t="s">
        <v>0</v>
      </c>
      <c r="B6" s="107" t="s">
        <v>1</v>
      </c>
      <c r="C6" s="107" t="s">
        <v>2</v>
      </c>
      <c r="D6" s="105" t="s">
        <v>3</v>
      </c>
      <c r="E6" s="105" t="s">
        <v>4</v>
      </c>
      <c r="F6" s="105" t="s">
        <v>5</v>
      </c>
      <c r="G6" s="100" t="s">
        <v>6</v>
      </c>
      <c r="H6" s="100" t="s">
        <v>7</v>
      </c>
      <c r="I6" s="100" t="s">
        <v>8</v>
      </c>
      <c r="J6" s="100" t="s">
        <v>76</v>
      </c>
    </row>
    <row r="7" spans="1:10" s="7" customFormat="1" ht="7.5" customHeight="1">
      <c r="A7" s="108"/>
      <c r="B7" s="108"/>
      <c r="C7" s="108"/>
      <c r="D7" s="106"/>
      <c r="E7" s="106"/>
      <c r="F7" s="106"/>
      <c r="G7" s="101"/>
      <c r="H7" s="101"/>
      <c r="I7" s="101"/>
      <c r="J7" s="101"/>
    </row>
    <row r="8" spans="1:15" ht="12.75" customHeight="1">
      <c r="A8" s="78">
        <v>1</v>
      </c>
      <c r="B8" s="4">
        <v>256</v>
      </c>
      <c r="C8" s="43" t="s">
        <v>254</v>
      </c>
      <c r="D8" s="30">
        <v>1990</v>
      </c>
      <c r="E8" s="4" t="s">
        <v>9</v>
      </c>
      <c r="F8" s="61" t="s">
        <v>255</v>
      </c>
      <c r="G8" s="77" t="s">
        <v>545</v>
      </c>
      <c r="H8" s="4" t="str">
        <f aca="true" t="shared" si="0" ref="H8:H39">IF(AND(D8&gt;=1944,D8&lt;=1953),"Ж60",IF(AND(D8&gt;=1954,D8&lt;=1963),"Ж50",IF(AND(D8&gt;=1964,D8&lt;=1973),"Ж40",IF(AND(D8&gt;=1974,D8&lt;=2013),"Ж18",""))))</f>
        <v>Ж18</v>
      </c>
      <c r="I8" s="78">
        <v>1</v>
      </c>
      <c r="J8" s="4"/>
      <c r="O8" s="3">
        <v>3533</v>
      </c>
    </row>
    <row r="9" spans="1:15" ht="12.75" customHeight="1">
      <c r="A9" s="78">
        <v>2</v>
      </c>
      <c r="B9" s="4">
        <v>221</v>
      </c>
      <c r="C9" s="43" t="s">
        <v>37</v>
      </c>
      <c r="D9" s="30">
        <v>1975</v>
      </c>
      <c r="E9" s="4" t="s">
        <v>38</v>
      </c>
      <c r="F9" s="61" t="s">
        <v>21</v>
      </c>
      <c r="G9" s="77" t="s">
        <v>551</v>
      </c>
      <c r="H9" s="4" t="str">
        <f t="shared" si="0"/>
        <v>Ж18</v>
      </c>
      <c r="I9" s="78">
        <v>2</v>
      </c>
      <c r="J9" s="4"/>
      <c r="O9" s="3">
        <v>3718</v>
      </c>
    </row>
    <row r="10" spans="1:15" ht="12.75" customHeight="1">
      <c r="A10" s="78">
        <v>3</v>
      </c>
      <c r="B10" s="55">
        <v>202</v>
      </c>
      <c r="C10" s="56" t="s">
        <v>215</v>
      </c>
      <c r="D10" s="57">
        <v>1970</v>
      </c>
      <c r="E10" s="55" t="s">
        <v>9</v>
      </c>
      <c r="F10" s="59" t="s">
        <v>21</v>
      </c>
      <c r="G10" s="77" t="s">
        <v>572</v>
      </c>
      <c r="H10" s="4" t="str">
        <f t="shared" si="0"/>
        <v>Ж40</v>
      </c>
      <c r="I10" s="78">
        <v>1</v>
      </c>
      <c r="J10" s="4"/>
      <c r="O10" s="3">
        <v>3823</v>
      </c>
    </row>
    <row r="11" spans="1:15" ht="12.75" customHeight="1">
      <c r="A11" s="78">
        <v>4</v>
      </c>
      <c r="B11" s="55">
        <v>265</v>
      </c>
      <c r="C11" s="56" t="s">
        <v>436</v>
      </c>
      <c r="D11" s="57">
        <v>1984</v>
      </c>
      <c r="E11" s="55" t="s">
        <v>71</v>
      </c>
      <c r="F11" s="59" t="s">
        <v>437</v>
      </c>
      <c r="G11" s="77" t="s">
        <v>581</v>
      </c>
      <c r="H11" s="4" t="str">
        <f t="shared" si="0"/>
        <v>Ж18</v>
      </c>
      <c r="I11" s="78">
        <v>3</v>
      </c>
      <c r="J11" s="4"/>
      <c r="O11" s="3">
        <v>3882</v>
      </c>
    </row>
    <row r="12" spans="1:15" ht="12.75" customHeight="1">
      <c r="A12" s="78">
        <v>5</v>
      </c>
      <c r="B12" s="55">
        <v>257</v>
      </c>
      <c r="C12" s="56" t="s">
        <v>430</v>
      </c>
      <c r="D12" s="57">
        <v>1981</v>
      </c>
      <c r="E12" s="55" t="s">
        <v>9</v>
      </c>
      <c r="F12" s="59"/>
      <c r="G12" s="77" t="s">
        <v>586</v>
      </c>
      <c r="H12" s="4" t="str">
        <f t="shared" si="0"/>
        <v>Ж18</v>
      </c>
      <c r="I12" s="78">
        <v>4</v>
      </c>
      <c r="J12" s="4"/>
      <c r="O12" s="3">
        <v>3945</v>
      </c>
    </row>
    <row r="13" spans="1:15" ht="12.75" customHeight="1">
      <c r="A13" s="78">
        <v>6</v>
      </c>
      <c r="B13" s="55">
        <v>204</v>
      </c>
      <c r="C13" s="56" t="s">
        <v>747</v>
      </c>
      <c r="D13" s="57">
        <v>1993</v>
      </c>
      <c r="E13" s="55" t="s">
        <v>9</v>
      </c>
      <c r="F13" s="59" t="s">
        <v>362</v>
      </c>
      <c r="G13" s="77" t="s">
        <v>592</v>
      </c>
      <c r="H13" s="4" t="str">
        <f t="shared" si="0"/>
        <v>Ж18</v>
      </c>
      <c r="I13" s="78">
        <v>5</v>
      </c>
      <c r="J13" s="4"/>
      <c r="O13" s="3">
        <v>3976</v>
      </c>
    </row>
    <row r="14" spans="1:15" ht="12.75" customHeight="1">
      <c r="A14" s="78">
        <v>7</v>
      </c>
      <c r="B14" s="55">
        <v>234</v>
      </c>
      <c r="C14" s="56" t="s">
        <v>438</v>
      </c>
      <c r="D14" s="57">
        <v>1984</v>
      </c>
      <c r="E14" s="55" t="s">
        <v>9</v>
      </c>
      <c r="F14" s="59" t="s">
        <v>12</v>
      </c>
      <c r="G14" s="77" t="s">
        <v>604</v>
      </c>
      <c r="H14" s="4" t="str">
        <f t="shared" si="0"/>
        <v>Ж18</v>
      </c>
      <c r="I14" s="78">
        <v>6</v>
      </c>
      <c r="J14" s="4"/>
      <c r="O14" s="3">
        <v>4068</v>
      </c>
    </row>
    <row r="15" spans="1:15" ht="12.75" customHeight="1">
      <c r="A15" s="78">
        <v>8</v>
      </c>
      <c r="B15" s="4">
        <v>212</v>
      </c>
      <c r="C15" s="43" t="s">
        <v>158</v>
      </c>
      <c r="D15" s="30">
        <v>1987</v>
      </c>
      <c r="E15" s="4" t="s">
        <v>159</v>
      </c>
      <c r="F15" s="61"/>
      <c r="G15" s="77" t="s">
        <v>606</v>
      </c>
      <c r="H15" s="4" t="str">
        <f t="shared" si="0"/>
        <v>Ж18</v>
      </c>
      <c r="I15" s="78">
        <v>7</v>
      </c>
      <c r="J15" s="29"/>
      <c r="O15" s="3">
        <v>4082</v>
      </c>
    </row>
    <row r="16" spans="1:15" ht="12.75" customHeight="1">
      <c r="A16" s="78">
        <v>9</v>
      </c>
      <c r="B16" s="55">
        <v>269</v>
      </c>
      <c r="C16" s="56" t="s">
        <v>421</v>
      </c>
      <c r="D16" s="57">
        <v>1992</v>
      </c>
      <c r="E16" s="55" t="s">
        <v>9</v>
      </c>
      <c r="F16" s="59"/>
      <c r="G16" s="77" t="s">
        <v>608</v>
      </c>
      <c r="H16" s="4" t="str">
        <f t="shared" si="0"/>
        <v>Ж18</v>
      </c>
      <c r="I16" s="78">
        <v>8</v>
      </c>
      <c r="J16" s="4"/>
      <c r="O16" s="3">
        <v>4085</v>
      </c>
    </row>
    <row r="17" spans="1:15" ht="12.75" customHeight="1">
      <c r="A17" s="78">
        <v>10</v>
      </c>
      <c r="B17" s="4">
        <v>238</v>
      </c>
      <c r="C17" s="43" t="s">
        <v>185</v>
      </c>
      <c r="D17" s="30">
        <v>1991</v>
      </c>
      <c r="E17" s="4" t="s">
        <v>9</v>
      </c>
      <c r="F17" s="61" t="s">
        <v>186</v>
      </c>
      <c r="G17" s="77" t="s">
        <v>617</v>
      </c>
      <c r="H17" s="4" t="str">
        <f t="shared" si="0"/>
        <v>Ж18</v>
      </c>
      <c r="I17" s="78">
        <v>9</v>
      </c>
      <c r="J17" s="29"/>
      <c r="O17" s="3">
        <v>4173</v>
      </c>
    </row>
    <row r="18" spans="1:15" ht="12.75" customHeight="1">
      <c r="A18" s="78">
        <v>11</v>
      </c>
      <c r="B18" s="4">
        <v>216</v>
      </c>
      <c r="C18" s="43" t="s">
        <v>72</v>
      </c>
      <c r="D18" s="30">
        <v>1963</v>
      </c>
      <c r="E18" s="4" t="s">
        <v>35</v>
      </c>
      <c r="F18" s="61" t="s">
        <v>10</v>
      </c>
      <c r="G18" s="77" t="s">
        <v>620</v>
      </c>
      <c r="H18" s="4" t="str">
        <f t="shared" si="0"/>
        <v>Ж50</v>
      </c>
      <c r="I18" s="78">
        <v>1</v>
      </c>
      <c r="J18" s="4"/>
      <c r="O18" s="3">
        <v>4195</v>
      </c>
    </row>
    <row r="19" spans="1:15" ht="12.75" customHeight="1">
      <c r="A19" s="78">
        <v>12</v>
      </c>
      <c r="B19" s="55">
        <v>232</v>
      </c>
      <c r="C19" s="56" t="s">
        <v>427</v>
      </c>
      <c r="D19" s="57">
        <v>1994</v>
      </c>
      <c r="E19" s="55" t="s">
        <v>9</v>
      </c>
      <c r="F19" s="59" t="s">
        <v>362</v>
      </c>
      <c r="G19" s="77" t="s">
        <v>621</v>
      </c>
      <c r="H19" s="4" t="str">
        <f t="shared" si="0"/>
        <v>Ж18</v>
      </c>
      <c r="I19" s="78">
        <v>10</v>
      </c>
      <c r="J19" s="29"/>
      <c r="O19" s="3">
        <v>4215</v>
      </c>
    </row>
    <row r="20" spans="1:15" ht="12.75" customHeight="1">
      <c r="A20" s="78">
        <v>13</v>
      </c>
      <c r="B20" s="55">
        <v>228</v>
      </c>
      <c r="C20" s="56" t="s">
        <v>428</v>
      </c>
      <c r="D20" s="57">
        <v>1992</v>
      </c>
      <c r="E20" s="55" t="s">
        <v>9</v>
      </c>
      <c r="F20" s="59" t="s">
        <v>21</v>
      </c>
      <c r="G20" s="77" t="s">
        <v>720</v>
      </c>
      <c r="H20" s="4" t="str">
        <f t="shared" si="0"/>
        <v>Ж18</v>
      </c>
      <c r="I20" s="78">
        <v>11</v>
      </c>
      <c r="J20" s="4"/>
      <c r="O20" s="3">
        <v>4324</v>
      </c>
    </row>
    <row r="21" spans="1:15" ht="12.75" customHeight="1">
      <c r="A21" s="78">
        <v>14</v>
      </c>
      <c r="B21" s="4">
        <v>251</v>
      </c>
      <c r="C21" s="43" t="s">
        <v>19</v>
      </c>
      <c r="D21" s="30">
        <v>1959</v>
      </c>
      <c r="E21" s="4" t="s">
        <v>9</v>
      </c>
      <c r="F21" s="61" t="s">
        <v>20</v>
      </c>
      <c r="G21" s="77" t="s">
        <v>722</v>
      </c>
      <c r="H21" s="4" t="str">
        <f t="shared" si="0"/>
        <v>Ж50</v>
      </c>
      <c r="I21" s="78">
        <v>2</v>
      </c>
      <c r="J21" s="4"/>
      <c r="O21" s="3">
        <v>4340</v>
      </c>
    </row>
    <row r="22" spans="1:15" ht="12.75" customHeight="1">
      <c r="A22" s="78">
        <v>15</v>
      </c>
      <c r="B22" s="55">
        <v>239</v>
      </c>
      <c r="C22" s="56" t="s">
        <v>425</v>
      </c>
      <c r="D22" s="57">
        <v>1978</v>
      </c>
      <c r="E22" s="55" t="s">
        <v>9</v>
      </c>
      <c r="F22" s="59" t="s">
        <v>362</v>
      </c>
      <c r="G22" s="77" t="s">
        <v>693</v>
      </c>
      <c r="H22" s="4" t="str">
        <f t="shared" si="0"/>
        <v>Ж18</v>
      </c>
      <c r="I22" s="78">
        <v>12</v>
      </c>
      <c r="J22" s="4"/>
      <c r="O22" s="3">
        <v>4430</v>
      </c>
    </row>
    <row r="23" spans="1:15" ht="12.75" customHeight="1">
      <c r="A23" s="78">
        <v>16</v>
      </c>
      <c r="B23" s="55">
        <v>261</v>
      </c>
      <c r="C23" s="56" t="s">
        <v>431</v>
      </c>
      <c r="D23" s="57">
        <v>1992</v>
      </c>
      <c r="E23" s="55" t="s">
        <v>9</v>
      </c>
      <c r="F23" s="59" t="s">
        <v>432</v>
      </c>
      <c r="G23" s="77" t="s">
        <v>695</v>
      </c>
      <c r="H23" s="4" t="str">
        <f t="shared" si="0"/>
        <v>Ж18</v>
      </c>
      <c r="I23" s="78">
        <v>13</v>
      </c>
      <c r="J23" s="4"/>
      <c r="O23" s="3">
        <v>4439</v>
      </c>
    </row>
    <row r="24" spans="1:15" ht="12.75" customHeight="1">
      <c r="A24" s="78">
        <v>17</v>
      </c>
      <c r="B24" s="4">
        <v>237</v>
      </c>
      <c r="C24" s="43" t="s">
        <v>146</v>
      </c>
      <c r="D24" s="30">
        <v>1988</v>
      </c>
      <c r="E24" s="4" t="s">
        <v>9</v>
      </c>
      <c r="F24" s="61" t="s">
        <v>147</v>
      </c>
      <c r="G24" s="77" t="s">
        <v>696</v>
      </c>
      <c r="H24" s="4" t="str">
        <f t="shared" si="0"/>
        <v>Ж18</v>
      </c>
      <c r="I24" s="78">
        <v>14</v>
      </c>
      <c r="J24" s="29"/>
      <c r="O24" s="3">
        <v>4446</v>
      </c>
    </row>
    <row r="25" spans="1:15" ht="12.75" customHeight="1">
      <c r="A25" s="78">
        <v>18</v>
      </c>
      <c r="B25" s="55">
        <v>258</v>
      </c>
      <c r="C25" s="56" t="s">
        <v>434</v>
      </c>
      <c r="D25" s="57">
        <v>1986</v>
      </c>
      <c r="E25" s="55" t="s">
        <v>9</v>
      </c>
      <c r="F25" s="59" t="s">
        <v>80</v>
      </c>
      <c r="G25" s="77" t="s">
        <v>698</v>
      </c>
      <c r="H25" s="4" t="str">
        <f t="shared" si="0"/>
        <v>Ж18</v>
      </c>
      <c r="I25" s="78">
        <v>15</v>
      </c>
      <c r="J25" s="29"/>
      <c r="O25" s="3">
        <v>4454</v>
      </c>
    </row>
    <row r="26" spans="1:15" ht="12.75" customHeight="1">
      <c r="A26" s="78">
        <v>19</v>
      </c>
      <c r="B26" s="55">
        <v>260</v>
      </c>
      <c r="C26" s="56" t="s">
        <v>433</v>
      </c>
      <c r="D26" s="57">
        <v>1992</v>
      </c>
      <c r="E26" s="55" t="s">
        <v>9</v>
      </c>
      <c r="F26" s="59" t="s">
        <v>20</v>
      </c>
      <c r="G26" s="77" t="s">
        <v>701</v>
      </c>
      <c r="H26" s="4" t="str">
        <f t="shared" si="0"/>
        <v>Ж18</v>
      </c>
      <c r="I26" s="78">
        <v>16</v>
      </c>
      <c r="J26" s="4"/>
      <c r="O26" s="3">
        <v>4502</v>
      </c>
    </row>
    <row r="27" spans="1:15" ht="12.75" customHeight="1">
      <c r="A27" s="78">
        <v>20</v>
      </c>
      <c r="B27" s="4">
        <v>247</v>
      </c>
      <c r="C27" s="43" t="s">
        <v>182</v>
      </c>
      <c r="D27" s="30">
        <v>1965</v>
      </c>
      <c r="E27" s="4" t="s">
        <v>9</v>
      </c>
      <c r="F27" s="61" t="s">
        <v>183</v>
      </c>
      <c r="G27" s="77" t="s">
        <v>704</v>
      </c>
      <c r="H27" s="4" t="str">
        <f t="shared" si="0"/>
        <v>Ж40</v>
      </c>
      <c r="I27" s="78">
        <v>2</v>
      </c>
      <c r="J27" s="4"/>
      <c r="O27" s="3">
        <v>4521</v>
      </c>
    </row>
    <row r="28" spans="1:15" ht="12.75" customHeight="1">
      <c r="A28" s="78">
        <v>21</v>
      </c>
      <c r="B28" s="55">
        <v>236</v>
      </c>
      <c r="C28" s="56" t="s">
        <v>424</v>
      </c>
      <c r="D28" s="57">
        <v>1985</v>
      </c>
      <c r="E28" s="55" t="s">
        <v>9</v>
      </c>
      <c r="F28" s="59" t="s">
        <v>80</v>
      </c>
      <c r="G28" s="77" t="s">
        <v>708</v>
      </c>
      <c r="H28" s="4" t="str">
        <f t="shared" si="0"/>
        <v>Ж18</v>
      </c>
      <c r="I28" s="78">
        <v>17</v>
      </c>
      <c r="J28" s="4"/>
      <c r="O28" s="3">
        <v>4556</v>
      </c>
    </row>
    <row r="29" spans="1:15" ht="12.75" customHeight="1">
      <c r="A29" s="78">
        <v>22</v>
      </c>
      <c r="B29" s="4">
        <v>240</v>
      </c>
      <c r="C29" s="43" t="s">
        <v>167</v>
      </c>
      <c r="D29" s="30">
        <v>1982</v>
      </c>
      <c r="E29" s="4" t="s">
        <v>42</v>
      </c>
      <c r="F29" s="61" t="s">
        <v>144</v>
      </c>
      <c r="G29" s="77" t="s">
        <v>627</v>
      </c>
      <c r="H29" s="4" t="str">
        <f t="shared" si="0"/>
        <v>Ж18</v>
      </c>
      <c r="I29" s="78">
        <v>18</v>
      </c>
      <c r="J29" s="4"/>
      <c r="O29" s="3">
        <v>4571</v>
      </c>
    </row>
    <row r="30" spans="1:15" ht="12.75" customHeight="1">
      <c r="A30" s="78">
        <v>23</v>
      </c>
      <c r="B30" s="4">
        <v>217</v>
      </c>
      <c r="C30" s="43" t="s">
        <v>163</v>
      </c>
      <c r="D30" s="30">
        <v>1972</v>
      </c>
      <c r="E30" s="4" t="s">
        <v>9</v>
      </c>
      <c r="F30" s="61" t="s">
        <v>12</v>
      </c>
      <c r="G30" s="77" t="s">
        <v>629</v>
      </c>
      <c r="H30" s="4" t="str">
        <f t="shared" si="0"/>
        <v>Ж40</v>
      </c>
      <c r="I30" s="78">
        <v>3</v>
      </c>
      <c r="J30" s="4"/>
      <c r="O30" s="3">
        <v>4597</v>
      </c>
    </row>
    <row r="31" spans="1:15" ht="12.75" customHeight="1">
      <c r="A31" s="78">
        <v>24</v>
      </c>
      <c r="B31" s="55">
        <v>235</v>
      </c>
      <c r="C31" s="56" t="s">
        <v>441</v>
      </c>
      <c r="D31" s="57">
        <v>1987</v>
      </c>
      <c r="E31" s="55" t="s">
        <v>91</v>
      </c>
      <c r="F31" s="59"/>
      <c r="G31" s="77" t="s">
        <v>631</v>
      </c>
      <c r="H31" s="4" t="str">
        <f t="shared" si="0"/>
        <v>Ж18</v>
      </c>
      <c r="I31" s="78">
        <v>19</v>
      </c>
      <c r="J31" s="29"/>
      <c r="O31" s="3">
        <v>4621</v>
      </c>
    </row>
    <row r="32" spans="1:15" ht="12.75" customHeight="1">
      <c r="A32" s="78">
        <v>25</v>
      </c>
      <c r="B32" s="55">
        <v>267</v>
      </c>
      <c r="C32" s="56" t="s">
        <v>440</v>
      </c>
      <c r="D32" s="57">
        <v>1989</v>
      </c>
      <c r="E32" s="55" t="s">
        <v>9</v>
      </c>
      <c r="F32" s="59" t="s">
        <v>21</v>
      </c>
      <c r="G32" s="77" t="s">
        <v>632</v>
      </c>
      <c r="H32" s="4" t="str">
        <f t="shared" si="0"/>
        <v>Ж18</v>
      </c>
      <c r="I32" s="78">
        <v>20</v>
      </c>
      <c r="J32" s="4"/>
      <c r="O32" s="3">
        <v>4629</v>
      </c>
    </row>
    <row r="33" spans="1:15" ht="12.75" customHeight="1">
      <c r="A33" s="78">
        <v>26</v>
      </c>
      <c r="B33" s="55">
        <v>270</v>
      </c>
      <c r="C33" s="56" t="s">
        <v>429</v>
      </c>
      <c r="D33" s="57">
        <v>1951</v>
      </c>
      <c r="E33" s="55" t="s">
        <v>9</v>
      </c>
      <c r="F33" s="59" t="s">
        <v>21</v>
      </c>
      <c r="G33" s="77" t="s">
        <v>638</v>
      </c>
      <c r="H33" s="4" t="str">
        <f t="shared" si="0"/>
        <v>Ж60</v>
      </c>
      <c r="I33" s="78">
        <v>1</v>
      </c>
      <c r="J33" s="4"/>
      <c r="O33" s="3">
        <v>4708</v>
      </c>
    </row>
    <row r="34" spans="1:15" ht="12.75" customHeight="1">
      <c r="A34" s="78">
        <v>27</v>
      </c>
      <c r="B34" s="4">
        <v>218</v>
      </c>
      <c r="C34" s="43" t="s">
        <v>164</v>
      </c>
      <c r="D34" s="30">
        <v>1991</v>
      </c>
      <c r="E34" s="4" t="s">
        <v>9</v>
      </c>
      <c r="F34" s="61" t="s">
        <v>139</v>
      </c>
      <c r="G34" s="77" t="s">
        <v>640</v>
      </c>
      <c r="H34" s="4" t="str">
        <f t="shared" si="0"/>
        <v>Ж18</v>
      </c>
      <c r="I34" s="78">
        <v>21</v>
      </c>
      <c r="J34" s="29"/>
      <c r="O34" s="3">
        <v>4759</v>
      </c>
    </row>
    <row r="35" spans="1:15" ht="12.75" customHeight="1">
      <c r="A35" s="78">
        <v>28</v>
      </c>
      <c r="B35" s="55">
        <v>259</v>
      </c>
      <c r="C35" s="56" t="s">
        <v>435</v>
      </c>
      <c r="D35" s="57">
        <v>1990</v>
      </c>
      <c r="E35" s="55" t="s">
        <v>9</v>
      </c>
      <c r="F35" s="59" t="s">
        <v>21</v>
      </c>
      <c r="G35" s="77" t="s">
        <v>643</v>
      </c>
      <c r="H35" s="4" t="str">
        <f t="shared" si="0"/>
        <v>Ж18</v>
      </c>
      <c r="I35" s="78">
        <v>22</v>
      </c>
      <c r="J35" s="4"/>
      <c r="O35" s="3">
        <v>4773</v>
      </c>
    </row>
    <row r="36" spans="1:15" ht="12.75" customHeight="1">
      <c r="A36" s="78">
        <v>29</v>
      </c>
      <c r="B36" s="55">
        <v>223</v>
      </c>
      <c r="C36" s="56" t="s">
        <v>353</v>
      </c>
      <c r="D36" s="57">
        <v>1987</v>
      </c>
      <c r="E36" s="55" t="s">
        <v>9</v>
      </c>
      <c r="F36" s="59"/>
      <c r="G36" s="77" t="s">
        <v>645</v>
      </c>
      <c r="H36" s="4" t="str">
        <f t="shared" si="0"/>
        <v>Ж18</v>
      </c>
      <c r="I36" s="78">
        <v>23</v>
      </c>
      <c r="J36" s="4"/>
      <c r="O36" s="3">
        <v>4787</v>
      </c>
    </row>
    <row r="37" spans="1:15" ht="12.75" customHeight="1">
      <c r="A37" s="78">
        <v>30</v>
      </c>
      <c r="B37" s="4">
        <v>242</v>
      </c>
      <c r="C37" s="43" t="s">
        <v>26</v>
      </c>
      <c r="D37" s="30">
        <v>1958</v>
      </c>
      <c r="E37" s="4" t="s">
        <v>11</v>
      </c>
      <c r="F37" s="61" t="s">
        <v>12</v>
      </c>
      <c r="G37" s="77" t="s">
        <v>647</v>
      </c>
      <c r="H37" s="4" t="str">
        <f t="shared" si="0"/>
        <v>Ж50</v>
      </c>
      <c r="I37" s="78">
        <v>3</v>
      </c>
      <c r="J37" s="4"/>
      <c r="O37" s="3">
        <v>4867</v>
      </c>
    </row>
    <row r="38" spans="1:15" ht="12.75" customHeight="1">
      <c r="A38" s="78">
        <v>31</v>
      </c>
      <c r="B38" s="55">
        <v>266</v>
      </c>
      <c r="C38" s="56" t="s">
        <v>439</v>
      </c>
      <c r="D38" s="57">
        <v>1960</v>
      </c>
      <c r="E38" s="55" t="s">
        <v>9</v>
      </c>
      <c r="F38" s="59" t="s">
        <v>14</v>
      </c>
      <c r="G38" s="77" t="s">
        <v>649</v>
      </c>
      <c r="H38" s="4" t="str">
        <f t="shared" si="0"/>
        <v>Ж50</v>
      </c>
      <c r="I38" s="78">
        <v>4</v>
      </c>
      <c r="J38" s="4"/>
      <c r="O38" s="3">
        <v>4955</v>
      </c>
    </row>
    <row r="39" spans="1:15" ht="12.75" customHeight="1">
      <c r="A39" s="78">
        <v>32</v>
      </c>
      <c r="B39" s="4">
        <v>215</v>
      </c>
      <c r="C39" s="43" t="s">
        <v>161</v>
      </c>
      <c r="D39" s="30">
        <v>1987</v>
      </c>
      <c r="E39" s="4" t="s">
        <v>9</v>
      </c>
      <c r="F39" s="61" t="s">
        <v>162</v>
      </c>
      <c r="G39" s="77" t="s">
        <v>650</v>
      </c>
      <c r="H39" s="4" t="str">
        <f t="shared" si="0"/>
        <v>Ж18</v>
      </c>
      <c r="I39" s="78">
        <v>24</v>
      </c>
      <c r="J39" s="4"/>
      <c r="O39" s="3">
        <v>4973</v>
      </c>
    </row>
    <row r="40" spans="1:15" ht="12.75" customHeight="1">
      <c r="A40" s="78">
        <v>33</v>
      </c>
      <c r="B40" s="58">
        <v>229</v>
      </c>
      <c r="C40" s="60" t="s">
        <v>351</v>
      </c>
      <c r="D40" s="58">
        <v>1949</v>
      </c>
      <c r="E40" s="58" t="s">
        <v>9</v>
      </c>
      <c r="F40" s="62" t="s">
        <v>10</v>
      </c>
      <c r="G40" s="77" t="s">
        <v>652</v>
      </c>
      <c r="H40" s="4" t="str">
        <f aca="true" t="shared" si="1" ref="H40:H62">IF(AND(D40&gt;=1944,D40&lt;=1953),"Ж60",IF(AND(D40&gt;=1954,D40&lt;=1963),"Ж50",IF(AND(D40&gt;=1964,D40&lt;=1973),"Ж40",IF(AND(D40&gt;=1974,D40&lt;=2013),"Ж18",""))))</f>
        <v>Ж60</v>
      </c>
      <c r="I40" s="78">
        <v>2</v>
      </c>
      <c r="J40" s="4"/>
      <c r="O40" s="3">
        <v>5013</v>
      </c>
    </row>
    <row r="41" spans="1:15" ht="12.75" customHeight="1">
      <c r="A41" s="78">
        <v>34</v>
      </c>
      <c r="B41" s="4">
        <v>263</v>
      </c>
      <c r="C41" s="43" t="s">
        <v>773</v>
      </c>
      <c r="D41" s="30">
        <v>1976</v>
      </c>
      <c r="E41" s="4" t="s">
        <v>42</v>
      </c>
      <c r="F41" s="61"/>
      <c r="G41" s="77" t="s">
        <v>654</v>
      </c>
      <c r="H41" s="4" t="str">
        <f t="shared" si="1"/>
        <v>Ж18</v>
      </c>
      <c r="I41" s="78">
        <v>25</v>
      </c>
      <c r="J41" s="29"/>
      <c r="O41" s="3">
        <v>5079</v>
      </c>
    </row>
    <row r="42" spans="1:15" ht="12.75" customHeight="1">
      <c r="A42" s="78">
        <v>35</v>
      </c>
      <c r="B42" s="4">
        <v>253</v>
      </c>
      <c r="C42" s="43" t="s">
        <v>154</v>
      </c>
      <c r="D42" s="30">
        <v>1987</v>
      </c>
      <c r="E42" s="4" t="s">
        <v>9</v>
      </c>
      <c r="F42" s="61" t="s">
        <v>80</v>
      </c>
      <c r="G42" s="77" t="s">
        <v>655</v>
      </c>
      <c r="H42" s="4" t="str">
        <f t="shared" si="1"/>
        <v>Ж18</v>
      </c>
      <c r="I42" s="78">
        <v>26</v>
      </c>
      <c r="J42" s="29"/>
      <c r="O42" s="3">
        <v>5091</v>
      </c>
    </row>
    <row r="43" spans="1:15" ht="12.75" customHeight="1">
      <c r="A43" s="78">
        <v>36</v>
      </c>
      <c r="B43" s="4">
        <v>220</v>
      </c>
      <c r="C43" s="43" t="s">
        <v>62</v>
      </c>
      <c r="D43" s="30">
        <v>1974</v>
      </c>
      <c r="E43" s="4" t="s">
        <v>9</v>
      </c>
      <c r="F43" s="61" t="s">
        <v>12</v>
      </c>
      <c r="G43" s="77" t="s">
        <v>659</v>
      </c>
      <c r="H43" s="4" t="str">
        <f t="shared" si="1"/>
        <v>Ж18</v>
      </c>
      <c r="I43" s="78">
        <v>27</v>
      </c>
      <c r="J43" s="4"/>
      <c r="O43" s="3">
        <v>5182</v>
      </c>
    </row>
    <row r="44" spans="1:15" ht="12.75" customHeight="1">
      <c r="A44" s="78">
        <v>37</v>
      </c>
      <c r="B44" s="4">
        <v>214</v>
      </c>
      <c r="C44" s="43" t="s">
        <v>160</v>
      </c>
      <c r="D44" s="30">
        <v>1956</v>
      </c>
      <c r="E44" s="4" t="s">
        <v>9</v>
      </c>
      <c r="F44" s="61" t="s">
        <v>12</v>
      </c>
      <c r="G44" s="77" t="s">
        <v>663</v>
      </c>
      <c r="H44" s="4" t="str">
        <f t="shared" si="1"/>
        <v>Ж50</v>
      </c>
      <c r="I44" s="78">
        <v>5</v>
      </c>
      <c r="J44" s="4"/>
      <c r="O44" s="3">
        <v>5308</v>
      </c>
    </row>
    <row r="45" spans="1:15" ht="12.75" customHeight="1">
      <c r="A45" s="78">
        <v>38</v>
      </c>
      <c r="B45" s="4">
        <v>248</v>
      </c>
      <c r="C45" s="43" t="s">
        <v>149</v>
      </c>
      <c r="D45" s="30">
        <v>1994</v>
      </c>
      <c r="E45" s="4" t="s">
        <v>11</v>
      </c>
      <c r="F45" s="61" t="s">
        <v>46</v>
      </c>
      <c r="G45" s="77" t="s">
        <v>664</v>
      </c>
      <c r="H45" s="4" t="str">
        <f t="shared" si="1"/>
        <v>Ж18</v>
      </c>
      <c r="I45" s="78">
        <v>28</v>
      </c>
      <c r="J45" s="4"/>
      <c r="O45" s="3">
        <v>5321</v>
      </c>
    </row>
    <row r="46" spans="1:15" ht="12.75" customHeight="1">
      <c r="A46" s="78">
        <v>39</v>
      </c>
      <c r="B46" s="4">
        <v>250</v>
      </c>
      <c r="C46" s="43" t="s">
        <v>166</v>
      </c>
      <c r="D46" s="30">
        <v>1954</v>
      </c>
      <c r="E46" s="4" t="s">
        <v>42</v>
      </c>
      <c r="F46" s="61" t="s">
        <v>144</v>
      </c>
      <c r="G46" s="77" t="s">
        <v>665</v>
      </c>
      <c r="H46" s="4" t="str">
        <f t="shared" si="1"/>
        <v>Ж50</v>
      </c>
      <c r="I46" s="78">
        <v>6</v>
      </c>
      <c r="J46" s="4"/>
      <c r="O46" s="3">
        <v>5353</v>
      </c>
    </row>
    <row r="47" spans="1:15" ht="12.75" customHeight="1">
      <c r="A47" s="78">
        <v>40</v>
      </c>
      <c r="B47" s="4">
        <v>244</v>
      </c>
      <c r="C47" s="43" t="s">
        <v>153</v>
      </c>
      <c r="D47" s="30">
        <v>1986</v>
      </c>
      <c r="E47" s="4" t="s">
        <v>9</v>
      </c>
      <c r="F47" s="61"/>
      <c r="G47" s="77" t="s">
        <v>668</v>
      </c>
      <c r="H47" s="4" t="str">
        <f t="shared" si="1"/>
        <v>Ж18</v>
      </c>
      <c r="I47" s="78">
        <v>29</v>
      </c>
      <c r="J47" s="4"/>
      <c r="O47" s="3">
        <v>5407</v>
      </c>
    </row>
    <row r="48" spans="1:15" ht="12.75" customHeight="1">
      <c r="A48" s="78">
        <v>41</v>
      </c>
      <c r="B48" s="4">
        <v>246</v>
      </c>
      <c r="C48" s="43" t="s">
        <v>148</v>
      </c>
      <c r="D48" s="30">
        <v>1974</v>
      </c>
      <c r="E48" s="4" t="s">
        <v>11</v>
      </c>
      <c r="F48" s="61"/>
      <c r="G48" s="77" t="s">
        <v>669</v>
      </c>
      <c r="H48" s="4" t="str">
        <f t="shared" si="1"/>
        <v>Ж18</v>
      </c>
      <c r="I48" s="78">
        <v>30</v>
      </c>
      <c r="J48" s="29"/>
      <c r="O48" s="3">
        <v>5423</v>
      </c>
    </row>
    <row r="49" spans="1:15" ht="12.75" customHeight="1">
      <c r="A49" s="78">
        <v>42</v>
      </c>
      <c r="B49" s="55">
        <v>224</v>
      </c>
      <c r="C49" s="56" t="s">
        <v>352</v>
      </c>
      <c r="D49" s="57">
        <v>1958</v>
      </c>
      <c r="E49" s="55" t="s">
        <v>9</v>
      </c>
      <c r="F49" s="59" t="s">
        <v>192</v>
      </c>
      <c r="G49" s="77" t="s">
        <v>670</v>
      </c>
      <c r="H49" s="4" t="str">
        <f t="shared" si="1"/>
        <v>Ж50</v>
      </c>
      <c r="I49" s="78">
        <v>7</v>
      </c>
      <c r="J49" s="4"/>
      <c r="O49" s="3">
        <v>5458</v>
      </c>
    </row>
    <row r="50" spans="1:15" ht="12.75" customHeight="1">
      <c r="A50" s="78">
        <v>43</v>
      </c>
      <c r="B50" s="55">
        <v>268</v>
      </c>
      <c r="C50" s="56" t="s">
        <v>354</v>
      </c>
      <c r="D50" s="57">
        <v>1946</v>
      </c>
      <c r="E50" s="55" t="s">
        <v>9</v>
      </c>
      <c r="F50" s="59" t="s">
        <v>10</v>
      </c>
      <c r="G50" s="77" t="s">
        <v>672</v>
      </c>
      <c r="H50" s="4" t="str">
        <f t="shared" si="1"/>
        <v>Ж60</v>
      </c>
      <c r="I50" s="78">
        <v>3</v>
      </c>
      <c r="J50" s="4"/>
      <c r="O50" s="3">
        <v>5510</v>
      </c>
    </row>
    <row r="51" spans="1:15" ht="12.75" customHeight="1">
      <c r="A51" s="78">
        <v>44</v>
      </c>
      <c r="B51" s="4">
        <v>254</v>
      </c>
      <c r="C51" s="43" t="s">
        <v>152</v>
      </c>
      <c r="D51" s="30">
        <v>1982</v>
      </c>
      <c r="E51" s="4" t="s">
        <v>11</v>
      </c>
      <c r="F51" s="61" t="s">
        <v>98</v>
      </c>
      <c r="G51" s="77" t="s">
        <v>673</v>
      </c>
      <c r="H51" s="4" t="str">
        <f t="shared" si="1"/>
        <v>Ж18</v>
      </c>
      <c r="I51" s="78">
        <v>31</v>
      </c>
      <c r="J51" s="4"/>
      <c r="O51" s="3">
        <v>5541</v>
      </c>
    </row>
    <row r="52" spans="1:15" ht="12.75" customHeight="1">
      <c r="A52" s="78">
        <v>45</v>
      </c>
      <c r="B52" s="4">
        <v>249</v>
      </c>
      <c r="C52" s="43" t="s">
        <v>157</v>
      </c>
      <c r="D52" s="30">
        <v>1982</v>
      </c>
      <c r="E52" s="4" t="s">
        <v>9</v>
      </c>
      <c r="F52" s="61" t="s">
        <v>139</v>
      </c>
      <c r="G52" s="77" t="s">
        <v>674</v>
      </c>
      <c r="H52" s="4" t="str">
        <f t="shared" si="1"/>
        <v>Ж18</v>
      </c>
      <c r="I52" s="78">
        <v>32</v>
      </c>
      <c r="J52" s="4"/>
      <c r="O52" s="3">
        <v>5655</v>
      </c>
    </row>
    <row r="53" spans="1:15" ht="12.75" customHeight="1">
      <c r="A53" s="78">
        <v>46</v>
      </c>
      <c r="B53" s="4">
        <v>222</v>
      </c>
      <c r="C53" s="43" t="s">
        <v>179</v>
      </c>
      <c r="D53" s="30">
        <v>1962</v>
      </c>
      <c r="E53" s="4" t="s">
        <v>180</v>
      </c>
      <c r="F53" s="61" t="s">
        <v>181</v>
      </c>
      <c r="G53" s="77" t="s">
        <v>675</v>
      </c>
      <c r="H53" s="4" t="str">
        <f t="shared" si="1"/>
        <v>Ж50</v>
      </c>
      <c r="I53" s="78">
        <v>8</v>
      </c>
      <c r="J53" s="4"/>
      <c r="O53" s="3">
        <v>5726</v>
      </c>
    </row>
    <row r="54" spans="1:15" ht="12.75" customHeight="1">
      <c r="A54" s="78">
        <v>47</v>
      </c>
      <c r="B54" s="4">
        <v>225</v>
      </c>
      <c r="C54" s="43" t="s">
        <v>151</v>
      </c>
      <c r="D54" s="30">
        <v>1984</v>
      </c>
      <c r="E54" s="4" t="s">
        <v>9</v>
      </c>
      <c r="F54" s="61"/>
      <c r="G54" s="77" t="s">
        <v>676</v>
      </c>
      <c r="H54" s="4" t="str">
        <f t="shared" si="1"/>
        <v>Ж18</v>
      </c>
      <c r="I54" s="78">
        <v>33</v>
      </c>
      <c r="J54" s="4"/>
      <c r="O54" s="3">
        <v>5728</v>
      </c>
    </row>
    <row r="55" spans="1:15" ht="12.75" customHeight="1">
      <c r="A55" s="78">
        <v>48</v>
      </c>
      <c r="B55" s="4">
        <v>264</v>
      </c>
      <c r="C55" s="43" t="s">
        <v>184</v>
      </c>
      <c r="D55" s="30">
        <v>1990</v>
      </c>
      <c r="E55" s="4" t="s">
        <v>9</v>
      </c>
      <c r="F55" s="61" t="s">
        <v>129</v>
      </c>
      <c r="G55" s="77" t="s">
        <v>677</v>
      </c>
      <c r="H55" s="4" t="str">
        <f t="shared" si="1"/>
        <v>Ж18</v>
      </c>
      <c r="I55" s="78">
        <v>34</v>
      </c>
      <c r="J55" s="4"/>
      <c r="O55" s="3">
        <v>5730</v>
      </c>
    </row>
    <row r="56" spans="1:15" ht="12.75" customHeight="1">
      <c r="A56" s="78">
        <v>49</v>
      </c>
      <c r="B56" s="4">
        <v>252</v>
      </c>
      <c r="C56" s="43" t="s">
        <v>150</v>
      </c>
      <c r="D56" s="30">
        <v>1996</v>
      </c>
      <c r="E56" s="4" t="s">
        <v>11</v>
      </c>
      <c r="F56" s="61" t="s">
        <v>46</v>
      </c>
      <c r="G56" s="77" t="s">
        <v>678</v>
      </c>
      <c r="H56" s="4" t="str">
        <f t="shared" si="1"/>
        <v>Ж18</v>
      </c>
      <c r="I56" s="78">
        <v>35</v>
      </c>
      <c r="J56" s="29"/>
      <c r="O56" s="3">
        <v>6002</v>
      </c>
    </row>
    <row r="57" spans="1:15" ht="12.75" customHeight="1">
      <c r="A57" s="78">
        <v>50</v>
      </c>
      <c r="B57" s="55">
        <v>231</v>
      </c>
      <c r="C57" s="56" t="s">
        <v>426</v>
      </c>
      <c r="D57" s="57">
        <v>1995</v>
      </c>
      <c r="E57" s="55" t="s">
        <v>11</v>
      </c>
      <c r="F57" s="59"/>
      <c r="G57" s="77" t="s">
        <v>678</v>
      </c>
      <c r="H57" s="4" t="str">
        <f t="shared" si="1"/>
        <v>Ж18</v>
      </c>
      <c r="I57" s="78">
        <v>36</v>
      </c>
      <c r="J57" s="4"/>
      <c r="O57" s="3">
        <v>6002</v>
      </c>
    </row>
    <row r="58" spans="1:15" ht="12.75" customHeight="1">
      <c r="A58" s="78">
        <v>51</v>
      </c>
      <c r="B58" s="4">
        <v>226</v>
      </c>
      <c r="C58" s="43" t="s">
        <v>155</v>
      </c>
      <c r="D58" s="30">
        <v>1990</v>
      </c>
      <c r="E58" s="4" t="s">
        <v>156</v>
      </c>
      <c r="F58" s="61"/>
      <c r="G58" s="77" t="s">
        <v>751</v>
      </c>
      <c r="H58" s="4" t="str">
        <f t="shared" si="1"/>
        <v>Ж18</v>
      </c>
      <c r="I58" s="78">
        <v>37</v>
      </c>
      <c r="J58" s="4"/>
      <c r="O58" s="3">
        <v>6055</v>
      </c>
    </row>
    <row r="59" spans="1:15" ht="12.75" customHeight="1">
      <c r="A59" s="78">
        <v>52</v>
      </c>
      <c r="B59" s="4">
        <v>213</v>
      </c>
      <c r="C59" s="43" t="s">
        <v>50</v>
      </c>
      <c r="D59" s="30">
        <v>1977</v>
      </c>
      <c r="E59" s="4" t="s">
        <v>9</v>
      </c>
      <c r="F59" s="61"/>
      <c r="G59" s="77" t="s">
        <v>679</v>
      </c>
      <c r="H59" s="4" t="str">
        <f t="shared" si="1"/>
        <v>Ж18</v>
      </c>
      <c r="I59" s="78">
        <v>38</v>
      </c>
      <c r="J59" s="29"/>
      <c r="O59" s="3">
        <v>6093</v>
      </c>
    </row>
    <row r="60" spans="1:15" ht="12.75" customHeight="1">
      <c r="A60" s="78">
        <v>53</v>
      </c>
      <c r="B60" s="4">
        <v>262</v>
      </c>
      <c r="C60" s="43" t="s">
        <v>40</v>
      </c>
      <c r="D60" s="30">
        <v>1978</v>
      </c>
      <c r="E60" s="4" t="s">
        <v>9</v>
      </c>
      <c r="F60" s="61"/>
      <c r="G60" s="77" t="s">
        <v>680</v>
      </c>
      <c r="H60" s="4" t="str">
        <f t="shared" si="1"/>
        <v>Ж18</v>
      </c>
      <c r="I60" s="78">
        <v>39</v>
      </c>
      <c r="J60" s="29"/>
      <c r="O60" s="3">
        <v>6153</v>
      </c>
    </row>
    <row r="61" spans="1:15" ht="12.75" customHeight="1">
      <c r="A61" s="78">
        <v>54</v>
      </c>
      <c r="B61" s="4">
        <v>245</v>
      </c>
      <c r="C61" s="43" t="s">
        <v>168</v>
      </c>
      <c r="D61" s="30">
        <v>1990</v>
      </c>
      <c r="E61" s="4" t="s">
        <v>9</v>
      </c>
      <c r="F61" s="61"/>
      <c r="G61" s="77" t="s">
        <v>681</v>
      </c>
      <c r="H61" s="4" t="str">
        <f t="shared" si="1"/>
        <v>Ж18</v>
      </c>
      <c r="I61" s="78">
        <v>40</v>
      </c>
      <c r="J61" s="4"/>
      <c r="O61" s="3">
        <v>6196</v>
      </c>
    </row>
    <row r="62" spans="1:15" ht="12.75" customHeight="1">
      <c r="A62" s="78"/>
      <c r="B62" s="4">
        <v>219</v>
      </c>
      <c r="C62" s="43" t="s">
        <v>165</v>
      </c>
      <c r="D62" s="30">
        <v>1991</v>
      </c>
      <c r="E62" s="4" t="s">
        <v>9</v>
      </c>
      <c r="F62" s="61" t="s">
        <v>139</v>
      </c>
      <c r="G62" s="77" t="s">
        <v>544</v>
      </c>
      <c r="H62" s="4" t="str">
        <f t="shared" si="1"/>
        <v>Ж18</v>
      </c>
      <c r="I62" s="78"/>
      <c r="J62" s="29"/>
      <c r="O62" s="3">
        <v>100000</v>
      </c>
    </row>
    <row r="63" spans="1:15" ht="12.75" customHeight="1">
      <c r="A63" s="78"/>
      <c r="B63" s="17">
        <v>227</v>
      </c>
      <c r="C63" s="47" t="s">
        <v>170</v>
      </c>
      <c r="D63" s="48">
        <v>1987</v>
      </c>
      <c r="E63" s="17" t="s">
        <v>9</v>
      </c>
      <c r="F63" s="61"/>
      <c r="G63" s="77" t="s">
        <v>544</v>
      </c>
      <c r="H63" s="4" t="str">
        <f>IF(AND(D63&gt;=1944,D63&lt;=1953),"Ж60",IF(AND(D63&gt;=1954,D63&lt;=1963),"Ж50",IF(AND(D63&gt;=1964,D63&lt;=1973),"Ж40",IF(AND(D63&gt;=1974,D63&lt;=1995),"Ж18",""))))</f>
        <v>Ж18</v>
      </c>
      <c r="I63" s="78"/>
      <c r="J63" s="4"/>
      <c r="O63" s="3">
        <v>100000</v>
      </c>
    </row>
    <row r="64" spans="1:10" ht="12.75" customHeight="1">
      <c r="A64" s="78"/>
      <c r="B64" s="55">
        <v>230</v>
      </c>
      <c r="C64" s="56" t="s">
        <v>422</v>
      </c>
      <c r="D64" s="57">
        <v>1994</v>
      </c>
      <c r="E64" s="55" t="s">
        <v>9</v>
      </c>
      <c r="F64" s="59" t="s">
        <v>423</v>
      </c>
      <c r="G64" s="77" t="s">
        <v>544</v>
      </c>
      <c r="H64" s="4" t="str">
        <f>IF(AND(D64&gt;=1944,D64&lt;=1953),"Ж60",IF(AND(D64&gt;=1954,D64&lt;=1963),"Ж50",IF(AND(D64&gt;=1964,D64&lt;=1973),"Ж40",IF(AND(D64&gt;=1974,D64&lt;=2013),"Ж18",""))))</f>
        <v>Ж18</v>
      </c>
      <c r="I64" s="78"/>
      <c r="J64" s="29"/>
    </row>
  </sheetData>
  <sheetProtection/>
  <autoFilter ref="A6:J64">
    <sortState ref="A7:J64">
      <sortCondition sortBy="value" ref="B7:B64"/>
    </sortState>
  </autoFilter>
  <mergeCells count="14">
    <mergeCell ref="H6:H7"/>
    <mergeCell ref="I6:I7"/>
    <mergeCell ref="J6:J7"/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130" zoomScaleNormal="130" zoomScalePageLayoutView="0" workbookViewId="0" topLeftCell="A1">
      <selection activeCell="A8" sqref="A8:A62"/>
    </sheetView>
  </sheetViews>
  <sheetFormatPr defaultColWidth="9.00390625" defaultRowHeight="12.75" customHeight="1"/>
  <cols>
    <col min="1" max="1" width="4.25390625" style="17" customWidth="1"/>
    <col min="2" max="2" width="4.375" style="15" customWidth="1"/>
    <col min="3" max="3" width="21.625" style="24" customWidth="1"/>
    <col min="4" max="4" width="4.25390625" style="22" customWidth="1"/>
    <col min="5" max="5" width="14.625" style="21" customWidth="1"/>
    <col min="6" max="6" width="18.625" style="25" customWidth="1"/>
    <col min="7" max="7" width="6.375" style="26" customWidth="1"/>
    <col min="8" max="8" width="5.625" style="27" customWidth="1"/>
    <col min="9" max="9" width="3.875" style="27" customWidth="1"/>
    <col min="10" max="14" width="9.125" style="16" customWidth="1"/>
    <col min="15" max="15" width="9.125" style="16" hidden="1" customWidth="1"/>
    <col min="16" max="35" width="9.125" style="16" customWidth="1"/>
    <col min="36" max="16384" width="9.125" style="16" customWidth="1"/>
  </cols>
  <sheetData>
    <row r="1" spans="1:10" ht="20.25" customHeight="1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2.5" customHeight="1">
      <c r="A3" s="104" t="s">
        <v>34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7.25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</row>
    <row r="5" spans="1:8" s="19" customFormat="1" ht="13.5" customHeight="1">
      <c r="A5" s="18"/>
      <c r="C5" s="1"/>
      <c r="D5" s="1"/>
      <c r="E5" s="1"/>
      <c r="F5" s="1"/>
      <c r="G5" s="1"/>
      <c r="H5" s="1"/>
    </row>
    <row r="6" spans="1:10" s="20" customFormat="1" ht="7.5" customHeight="1">
      <c r="A6" s="109" t="s">
        <v>0</v>
      </c>
      <c r="B6" s="109" t="s">
        <v>1</v>
      </c>
      <c r="C6" s="109" t="s">
        <v>2</v>
      </c>
      <c r="D6" s="111" t="s">
        <v>3</v>
      </c>
      <c r="E6" s="111" t="s">
        <v>4</v>
      </c>
      <c r="F6" s="111" t="s">
        <v>5</v>
      </c>
      <c r="G6" s="113" t="s">
        <v>6</v>
      </c>
      <c r="H6" s="113" t="s">
        <v>7</v>
      </c>
      <c r="I6" s="113" t="s">
        <v>8</v>
      </c>
      <c r="J6" s="100" t="s">
        <v>76</v>
      </c>
    </row>
    <row r="7" spans="1:10" s="20" customFormat="1" ht="7.5" customHeight="1">
      <c r="A7" s="110"/>
      <c r="B7" s="110"/>
      <c r="C7" s="110"/>
      <c r="D7" s="112"/>
      <c r="E7" s="112"/>
      <c r="F7" s="112"/>
      <c r="G7" s="114"/>
      <c r="H7" s="114"/>
      <c r="I7" s="114"/>
      <c r="J7" s="101"/>
    </row>
    <row r="8" spans="1:15" ht="12.75" customHeight="1">
      <c r="A8" s="79">
        <v>1</v>
      </c>
      <c r="B8" s="17">
        <v>323</v>
      </c>
      <c r="C8" s="47" t="s">
        <v>278</v>
      </c>
      <c r="D8" s="48">
        <v>1996</v>
      </c>
      <c r="E8" s="17" t="s">
        <v>11</v>
      </c>
      <c r="F8" s="51" t="s">
        <v>12</v>
      </c>
      <c r="G8" s="74" t="s">
        <v>456</v>
      </c>
      <c r="H8" s="17" t="str">
        <f aca="true" t="shared" si="0" ref="H8:H39">IF(AND(D8&gt;=1900,D8&lt;=1943),"М70",IF(AND(D8&gt;=1996,D8&lt;=1999),"Ю14",IF(AND(D8&gt;=2000,D8&lt;=2013),"Ю11","")))</f>
        <v>Ю14</v>
      </c>
      <c r="I8" s="79">
        <v>1</v>
      </c>
      <c r="J8" s="17"/>
      <c r="O8" s="16">
        <v>1024</v>
      </c>
    </row>
    <row r="9" spans="1:15" ht="12.75" customHeight="1">
      <c r="A9" s="79">
        <v>2</v>
      </c>
      <c r="B9" s="55">
        <v>343</v>
      </c>
      <c r="C9" s="56" t="s">
        <v>399</v>
      </c>
      <c r="D9" s="57">
        <v>1996</v>
      </c>
      <c r="E9" s="55" t="s">
        <v>9</v>
      </c>
      <c r="F9" s="59" t="s">
        <v>753</v>
      </c>
      <c r="G9" s="74" t="s">
        <v>457</v>
      </c>
      <c r="H9" s="17" t="str">
        <f t="shared" si="0"/>
        <v>Ю14</v>
      </c>
      <c r="I9" s="79">
        <v>2</v>
      </c>
      <c r="J9" s="17"/>
      <c r="O9" s="16">
        <v>1043</v>
      </c>
    </row>
    <row r="10" spans="1:15" ht="12.75" customHeight="1">
      <c r="A10" s="79">
        <v>3</v>
      </c>
      <c r="B10" s="55">
        <v>286</v>
      </c>
      <c r="C10" s="56" t="s">
        <v>395</v>
      </c>
      <c r="D10" s="57">
        <v>1996</v>
      </c>
      <c r="E10" s="55" t="s">
        <v>9</v>
      </c>
      <c r="F10" s="59" t="s">
        <v>45</v>
      </c>
      <c r="G10" s="74" t="s">
        <v>458</v>
      </c>
      <c r="H10" s="17" t="str">
        <f t="shared" si="0"/>
        <v>Ю14</v>
      </c>
      <c r="I10" s="79">
        <v>3</v>
      </c>
      <c r="J10" s="17"/>
      <c r="O10" s="16">
        <v>1055</v>
      </c>
    </row>
    <row r="11" spans="1:15" ht="12.75" customHeight="1">
      <c r="A11" s="79">
        <v>4</v>
      </c>
      <c r="B11" s="17">
        <v>309</v>
      </c>
      <c r="C11" s="47" t="s">
        <v>280</v>
      </c>
      <c r="D11" s="48">
        <v>1997</v>
      </c>
      <c r="E11" s="17" t="s">
        <v>281</v>
      </c>
      <c r="F11" s="51"/>
      <c r="G11" s="74" t="s">
        <v>459</v>
      </c>
      <c r="H11" s="17" t="str">
        <f t="shared" si="0"/>
        <v>Ю14</v>
      </c>
      <c r="I11" s="79">
        <v>4</v>
      </c>
      <c r="J11" s="17"/>
      <c r="O11" s="16">
        <v>1102</v>
      </c>
    </row>
    <row r="12" spans="1:15" ht="12.75" customHeight="1">
      <c r="A12" s="79">
        <v>5</v>
      </c>
      <c r="B12" s="55">
        <v>377</v>
      </c>
      <c r="C12" s="56" t="s">
        <v>387</v>
      </c>
      <c r="D12" s="57">
        <v>1997</v>
      </c>
      <c r="E12" s="55" t="s">
        <v>24</v>
      </c>
      <c r="F12" s="59" t="s">
        <v>386</v>
      </c>
      <c r="G12" s="74" t="s">
        <v>460</v>
      </c>
      <c r="H12" s="17" t="str">
        <f t="shared" si="0"/>
        <v>Ю14</v>
      </c>
      <c r="I12" s="79">
        <v>5</v>
      </c>
      <c r="J12" s="17"/>
      <c r="O12" s="16">
        <v>1137</v>
      </c>
    </row>
    <row r="13" spans="1:15" ht="12.75" customHeight="1">
      <c r="A13" s="79">
        <v>6</v>
      </c>
      <c r="B13" s="17">
        <v>274</v>
      </c>
      <c r="C13" s="47" t="s">
        <v>49</v>
      </c>
      <c r="D13" s="48">
        <v>1997</v>
      </c>
      <c r="E13" s="17" t="s">
        <v>9</v>
      </c>
      <c r="F13" s="51" t="s">
        <v>13</v>
      </c>
      <c r="G13" s="74" t="s">
        <v>461</v>
      </c>
      <c r="H13" s="17" t="str">
        <f t="shared" si="0"/>
        <v>Ю14</v>
      </c>
      <c r="I13" s="79">
        <v>6</v>
      </c>
      <c r="J13" s="17"/>
      <c r="O13" s="16">
        <v>1139</v>
      </c>
    </row>
    <row r="14" spans="1:15" ht="12.75" customHeight="1">
      <c r="A14" s="79">
        <v>7</v>
      </c>
      <c r="B14" s="55">
        <v>277</v>
      </c>
      <c r="C14" s="56" t="s">
        <v>361</v>
      </c>
      <c r="D14" s="57">
        <v>2000</v>
      </c>
      <c r="E14" s="55" t="s">
        <v>9</v>
      </c>
      <c r="F14" s="59" t="s">
        <v>362</v>
      </c>
      <c r="G14" s="74" t="s">
        <v>462</v>
      </c>
      <c r="H14" s="17" t="str">
        <f t="shared" si="0"/>
        <v>Ю11</v>
      </c>
      <c r="I14" s="79">
        <v>1</v>
      </c>
      <c r="J14" s="17"/>
      <c r="O14" s="16">
        <v>1148</v>
      </c>
    </row>
    <row r="15" spans="1:15" ht="12.75" customHeight="1">
      <c r="A15" s="79">
        <v>8</v>
      </c>
      <c r="B15" s="55">
        <v>284</v>
      </c>
      <c r="C15" s="56" t="s">
        <v>396</v>
      </c>
      <c r="D15" s="57">
        <v>1997</v>
      </c>
      <c r="E15" s="55" t="s">
        <v>9</v>
      </c>
      <c r="F15" s="59" t="s">
        <v>45</v>
      </c>
      <c r="G15" s="74" t="s">
        <v>463</v>
      </c>
      <c r="H15" s="17" t="str">
        <f t="shared" si="0"/>
        <v>Ю14</v>
      </c>
      <c r="I15" s="79">
        <v>7</v>
      </c>
      <c r="J15" s="17"/>
      <c r="O15" s="16">
        <v>1159</v>
      </c>
    </row>
    <row r="16" spans="1:15" ht="12.75" customHeight="1">
      <c r="A16" s="79">
        <v>9</v>
      </c>
      <c r="B16" s="55">
        <v>285</v>
      </c>
      <c r="C16" s="56" t="s">
        <v>397</v>
      </c>
      <c r="D16" s="57">
        <v>1998</v>
      </c>
      <c r="E16" s="55" t="s">
        <v>9</v>
      </c>
      <c r="F16" s="59" t="s">
        <v>45</v>
      </c>
      <c r="G16" s="74" t="s">
        <v>464</v>
      </c>
      <c r="H16" s="17" t="str">
        <f t="shared" si="0"/>
        <v>Ю14</v>
      </c>
      <c r="I16" s="79">
        <v>8</v>
      </c>
      <c r="J16" s="17"/>
      <c r="O16" s="16">
        <v>1166</v>
      </c>
    </row>
    <row r="17" spans="1:15" ht="12.75" customHeight="1">
      <c r="A17" s="79">
        <v>10</v>
      </c>
      <c r="B17" s="55">
        <v>376</v>
      </c>
      <c r="C17" s="56" t="s">
        <v>359</v>
      </c>
      <c r="D17" s="57">
        <v>1998</v>
      </c>
      <c r="E17" s="55" t="s">
        <v>24</v>
      </c>
      <c r="F17" s="59" t="s">
        <v>386</v>
      </c>
      <c r="G17" s="74" t="s">
        <v>465</v>
      </c>
      <c r="H17" s="17" t="str">
        <f t="shared" si="0"/>
        <v>Ю14</v>
      </c>
      <c r="I17" s="79">
        <v>9</v>
      </c>
      <c r="J17" s="17"/>
      <c r="O17" s="16">
        <v>1182</v>
      </c>
    </row>
    <row r="18" spans="1:15" ht="12.75" customHeight="1">
      <c r="A18" s="79">
        <v>11</v>
      </c>
      <c r="B18" s="4">
        <v>326</v>
      </c>
      <c r="C18" s="47" t="s">
        <v>251</v>
      </c>
      <c r="D18" s="48">
        <v>1996</v>
      </c>
      <c r="E18" s="17" t="s">
        <v>9</v>
      </c>
      <c r="F18" s="51" t="s">
        <v>252</v>
      </c>
      <c r="G18" s="74" t="s">
        <v>755</v>
      </c>
      <c r="H18" s="17" t="str">
        <f t="shared" si="0"/>
        <v>Ю14</v>
      </c>
      <c r="I18" s="79">
        <v>10</v>
      </c>
      <c r="J18" s="17"/>
      <c r="O18" s="16">
        <v>1193</v>
      </c>
    </row>
    <row r="19" spans="1:15" ht="12.75" customHeight="1">
      <c r="A19" s="79">
        <v>12</v>
      </c>
      <c r="B19" s="55">
        <v>381</v>
      </c>
      <c r="C19" s="56" t="s">
        <v>357</v>
      </c>
      <c r="D19" s="57">
        <v>1996</v>
      </c>
      <c r="E19" s="55" t="s">
        <v>24</v>
      </c>
      <c r="F19" s="59" t="s">
        <v>386</v>
      </c>
      <c r="G19" s="74" t="s">
        <v>466</v>
      </c>
      <c r="H19" s="17" t="str">
        <f t="shared" si="0"/>
        <v>Ю14</v>
      </c>
      <c r="I19" s="79">
        <v>11</v>
      </c>
      <c r="J19" s="17"/>
      <c r="O19" s="16">
        <v>1198</v>
      </c>
    </row>
    <row r="20" spans="1:15" ht="12.75" customHeight="1">
      <c r="A20" s="79">
        <v>13</v>
      </c>
      <c r="B20" s="55">
        <v>379</v>
      </c>
      <c r="C20" s="56" t="s">
        <v>358</v>
      </c>
      <c r="D20" s="57">
        <v>1999</v>
      </c>
      <c r="E20" s="55" t="s">
        <v>24</v>
      </c>
      <c r="F20" s="59" t="s">
        <v>386</v>
      </c>
      <c r="G20" s="74" t="s">
        <v>508</v>
      </c>
      <c r="H20" s="17" t="str">
        <f t="shared" si="0"/>
        <v>Ю14</v>
      </c>
      <c r="I20" s="79">
        <v>12</v>
      </c>
      <c r="J20" s="17"/>
      <c r="O20" s="16">
        <v>1216</v>
      </c>
    </row>
    <row r="21" spans="1:15" ht="12.75" customHeight="1">
      <c r="A21" s="79">
        <v>14</v>
      </c>
      <c r="B21" s="17">
        <v>353</v>
      </c>
      <c r="C21" s="47" t="s">
        <v>171</v>
      </c>
      <c r="D21" s="48">
        <v>1996</v>
      </c>
      <c r="E21" s="17" t="s">
        <v>71</v>
      </c>
      <c r="F21" s="51"/>
      <c r="G21" s="74" t="s">
        <v>509</v>
      </c>
      <c r="H21" s="17" t="str">
        <f t="shared" si="0"/>
        <v>Ю14</v>
      </c>
      <c r="I21" s="79">
        <v>13</v>
      </c>
      <c r="J21" s="17"/>
      <c r="O21" s="16">
        <v>1218</v>
      </c>
    </row>
    <row r="22" spans="1:15" ht="12.75" customHeight="1">
      <c r="A22" s="79">
        <v>15</v>
      </c>
      <c r="B22" s="55">
        <v>374</v>
      </c>
      <c r="C22" s="56" t="s">
        <v>360</v>
      </c>
      <c r="D22" s="57">
        <v>1999</v>
      </c>
      <c r="E22" s="55" t="s">
        <v>11</v>
      </c>
      <c r="F22" s="59"/>
      <c r="G22" s="74" t="s">
        <v>510</v>
      </c>
      <c r="H22" s="17" t="str">
        <f t="shared" si="0"/>
        <v>Ю14</v>
      </c>
      <c r="I22" s="79">
        <v>14</v>
      </c>
      <c r="J22" s="17"/>
      <c r="O22" s="16">
        <v>1223</v>
      </c>
    </row>
    <row r="23" spans="1:15" ht="12.75" customHeight="1">
      <c r="A23" s="79">
        <v>16</v>
      </c>
      <c r="B23" s="17">
        <v>357</v>
      </c>
      <c r="C23" s="47" t="s">
        <v>226</v>
      </c>
      <c r="D23" s="48">
        <v>1996</v>
      </c>
      <c r="E23" s="17" t="s">
        <v>71</v>
      </c>
      <c r="F23" s="51"/>
      <c r="G23" s="74" t="s">
        <v>513</v>
      </c>
      <c r="H23" s="17" t="str">
        <f t="shared" si="0"/>
        <v>Ю14</v>
      </c>
      <c r="I23" s="79">
        <v>15</v>
      </c>
      <c r="J23" s="17"/>
      <c r="O23" s="16">
        <v>1269</v>
      </c>
    </row>
    <row r="24" spans="1:15" ht="12.75" customHeight="1">
      <c r="A24" s="79">
        <v>17</v>
      </c>
      <c r="B24" s="17">
        <v>310</v>
      </c>
      <c r="C24" s="47" t="s">
        <v>282</v>
      </c>
      <c r="D24" s="48">
        <v>1998</v>
      </c>
      <c r="E24" s="17" t="s">
        <v>9</v>
      </c>
      <c r="F24" s="59" t="s">
        <v>753</v>
      </c>
      <c r="G24" s="74" t="s">
        <v>514</v>
      </c>
      <c r="H24" s="17" t="str">
        <f t="shared" si="0"/>
        <v>Ю14</v>
      </c>
      <c r="I24" s="79">
        <v>16</v>
      </c>
      <c r="J24" s="17"/>
      <c r="O24" s="16">
        <v>1274</v>
      </c>
    </row>
    <row r="25" spans="1:15" ht="12.75" customHeight="1">
      <c r="A25" s="79">
        <v>18</v>
      </c>
      <c r="B25" s="17">
        <v>356</v>
      </c>
      <c r="C25" s="47" t="s">
        <v>228</v>
      </c>
      <c r="D25" s="48">
        <v>2000</v>
      </c>
      <c r="E25" s="17" t="s">
        <v>71</v>
      </c>
      <c r="F25" s="51"/>
      <c r="G25" s="74" t="s">
        <v>516</v>
      </c>
      <c r="H25" s="17" t="str">
        <f t="shared" si="0"/>
        <v>Ю11</v>
      </c>
      <c r="I25" s="79">
        <v>2</v>
      </c>
      <c r="J25" s="17"/>
      <c r="O25" s="16">
        <v>1307</v>
      </c>
    </row>
    <row r="26" spans="1:15" ht="12.75" customHeight="1">
      <c r="A26" s="79">
        <v>19</v>
      </c>
      <c r="B26" s="55">
        <v>279</v>
      </c>
      <c r="C26" s="56" t="s">
        <v>388</v>
      </c>
      <c r="D26" s="57">
        <v>2002</v>
      </c>
      <c r="E26" s="55" t="s">
        <v>9</v>
      </c>
      <c r="F26" s="59" t="s">
        <v>362</v>
      </c>
      <c r="G26" s="74" t="s">
        <v>518</v>
      </c>
      <c r="H26" s="17" t="str">
        <f t="shared" si="0"/>
        <v>Ю11</v>
      </c>
      <c r="I26" s="79">
        <v>3</v>
      </c>
      <c r="J26" s="17"/>
      <c r="O26" s="16">
        <v>1336</v>
      </c>
    </row>
    <row r="27" spans="1:15" ht="12.75" customHeight="1">
      <c r="A27" s="79">
        <v>20</v>
      </c>
      <c r="B27" s="17">
        <v>59</v>
      </c>
      <c r="C27" s="47" t="s">
        <v>177</v>
      </c>
      <c r="D27" s="48">
        <v>1996</v>
      </c>
      <c r="E27" s="17" t="s">
        <v>11</v>
      </c>
      <c r="F27" s="51" t="s">
        <v>46</v>
      </c>
      <c r="G27" s="74" t="s">
        <v>519</v>
      </c>
      <c r="H27" s="17" t="str">
        <f t="shared" si="0"/>
        <v>Ю14</v>
      </c>
      <c r="I27" s="79">
        <v>17</v>
      </c>
      <c r="J27" s="17"/>
      <c r="O27" s="16">
        <v>1344</v>
      </c>
    </row>
    <row r="28" spans="1:15" ht="12.75" customHeight="1">
      <c r="A28" s="79">
        <v>21</v>
      </c>
      <c r="B28" s="55">
        <v>347</v>
      </c>
      <c r="C28" s="56" t="s">
        <v>398</v>
      </c>
      <c r="D28" s="57">
        <v>1998</v>
      </c>
      <c r="E28" s="55" t="s">
        <v>9</v>
      </c>
      <c r="F28" s="59" t="s">
        <v>45</v>
      </c>
      <c r="G28" s="74" t="s">
        <v>521</v>
      </c>
      <c r="H28" s="17" t="str">
        <f t="shared" si="0"/>
        <v>Ю14</v>
      </c>
      <c r="I28" s="79">
        <v>18</v>
      </c>
      <c r="J28" s="17"/>
      <c r="O28" s="16">
        <v>1371</v>
      </c>
    </row>
    <row r="29" spans="1:15" ht="12.75" customHeight="1">
      <c r="A29" s="79">
        <v>22</v>
      </c>
      <c r="B29" s="17">
        <v>355</v>
      </c>
      <c r="C29" s="47" t="s">
        <v>229</v>
      </c>
      <c r="D29" s="48">
        <v>1997</v>
      </c>
      <c r="E29" s="17" t="s">
        <v>71</v>
      </c>
      <c r="F29" s="51"/>
      <c r="G29" s="74" t="s">
        <v>522</v>
      </c>
      <c r="H29" s="17" t="str">
        <f t="shared" si="0"/>
        <v>Ю14</v>
      </c>
      <c r="I29" s="79">
        <v>19</v>
      </c>
      <c r="J29" s="17"/>
      <c r="O29" s="16">
        <v>1380</v>
      </c>
    </row>
    <row r="30" spans="1:15" ht="12.75" customHeight="1">
      <c r="A30" s="79">
        <v>23</v>
      </c>
      <c r="B30" s="55">
        <v>358</v>
      </c>
      <c r="C30" s="56" t="s">
        <v>393</v>
      </c>
      <c r="D30" s="57">
        <v>1997</v>
      </c>
      <c r="E30" s="55" t="s">
        <v>394</v>
      </c>
      <c r="F30" s="59"/>
      <c r="G30" s="74" t="s">
        <v>523</v>
      </c>
      <c r="H30" s="17" t="str">
        <f t="shared" si="0"/>
        <v>Ю14</v>
      </c>
      <c r="I30" s="79">
        <v>20</v>
      </c>
      <c r="J30" s="17"/>
      <c r="O30" s="16">
        <v>1382</v>
      </c>
    </row>
    <row r="31" spans="1:15" ht="12.75" customHeight="1">
      <c r="A31" s="79">
        <v>24</v>
      </c>
      <c r="B31" s="17">
        <v>327</v>
      </c>
      <c r="C31" s="47" t="s">
        <v>250</v>
      </c>
      <c r="D31" s="48">
        <v>1998</v>
      </c>
      <c r="E31" s="17" t="s">
        <v>9</v>
      </c>
      <c r="F31" s="51" t="s">
        <v>252</v>
      </c>
      <c r="G31" s="74" t="s">
        <v>524</v>
      </c>
      <c r="H31" s="17" t="str">
        <f t="shared" si="0"/>
        <v>Ю14</v>
      </c>
      <c r="I31" s="79">
        <v>21</v>
      </c>
      <c r="J31" s="17"/>
      <c r="O31" s="16">
        <v>1392</v>
      </c>
    </row>
    <row r="32" spans="1:15" ht="12.75" customHeight="1">
      <c r="A32" s="79">
        <v>25</v>
      </c>
      <c r="B32" s="17">
        <v>88</v>
      </c>
      <c r="C32" s="47" t="s">
        <v>39</v>
      </c>
      <c r="D32" s="48">
        <v>1948</v>
      </c>
      <c r="E32" s="17" t="s">
        <v>9</v>
      </c>
      <c r="F32" s="51" t="s">
        <v>21</v>
      </c>
      <c r="G32" s="74" t="s">
        <v>471</v>
      </c>
      <c r="H32" s="17">
        <f t="shared" si="0"/>
      </c>
      <c r="I32" s="79"/>
      <c r="J32" s="17"/>
      <c r="O32" s="16">
        <v>1418</v>
      </c>
    </row>
    <row r="33" spans="1:15" ht="12.75" customHeight="1">
      <c r="A33" s="79">
        <v>26</v>
      </c>
      <c r="B33" s="17">
        <v>354</v>
      </c>
      <c r="C33" s="47" t="s">
        <v>241</v>
      </c>
      <c r="D33" s="48">
        <v>1941</v>
      </c>
      <c r="E33" s="17" t="s">
        <v>9</v>
      </c>
      <c r="F33" s="51" t="s">
        <v>14</v>
      </c>
      <c r="G33" s="74" t="s">
        <v>474</v>
      </c>
      <c r="H33" s="17" t="str">
        <f t="shared" si="0"/>
        <v>М70</v>
      </c>
      <c r="I33" s="79">
        <v>1</v>
      </c>
      <c r="J33" s="17"/>
      <c r="O33" s="16">
        <v>1429</v>
      </c>
    </row>
    <row r="34" spans="1:15" ht="12.75" customHeight="1">
      <c r="A34" s="79">
        <v>27</v>
      </c>
      <c r="B34" s="55">
        <v>288</v>
      </c>
      <c r="C34" s="56" t="s">
        <v>355</v>
      </c>
      <c r="D34" s="57">
        <v>1997</v>
      </c>
      <c r="E34" s="55" t="s">
        <v>754</v>
      </c>
      <c r="F34" s="59"/>
      <c r="G34" s="74" t="s">
        <v>476</v>
      </c>
      <c r="H34" s="17" t="str">
        <f t="shared" si="0"/>
        <v>Ю14</v>
      </c>
      <c r="I34" s="79">
        <v>22</v>
      </c>
      <c r="J34" s="17"/>
      <c r="O34" s="16">
        <v>1460</v>
      </c>
    </row>
    <row r="35" spans="1:15" ht="12.75" customHeight="1">
      <c r="A35" s="79">
        <v>28</v>
      </c>
      <c r="B35" s="17">
        <v>372</v>
      </c>
      <c r="C35" s="47" t="s">
        <v>223</v>
      </c>
      <c r="D35" s="48">
        <v>1961</v>
      </c>
      <c r="E35" s="17" t="s">
        <v>224</v>
      </c>
      <c r="F35" s="51" t="s">
        <v>225</v>
      </c>
      <c r="G35" s="74" t="s">
        <v>478</v>
      </c>
      <c r="H35" s="17">
        <f t="shared" si="0"/>
      </c>
      <c r="I35" s="79"/>
      <c r="J35" s="17"/>
      <c r="O35" s="16">
        <v>1509</v>
      </c>
    </row>
    <row r="36" spans="1:15" ht="12.75" customHeight="1">
      <c r="A36" s="79">
        <v>29</v>
      </c>
      <c r="B36" s="55">
        <v>345</v>
      </c>
      <c r="C36" s="56" t="s">
        <v>400</v>
      </c>
      <c r="D36" s="57">
        <v>1938</v>
      </c>
      <c r="E36" s="55" t="s">
        <v>9</v>
      </c>
      <c r="F36" s="59" t="s">
        <v>401</v>
      </c>
      <c r="G36" s="74" t="s">
        <v>479</v>
      </c>
      <c r="H36" s="17" t="str">
        <f t="shared" si="0"/>
        <v>М70</v>
      </c>
      <c r="I36" s="79">
        <v>2</v>
      </c>
      <c r="J36" s="17"/>
      <c r="O36" s="16">
        <v>1513</v>
      </c>
    </row>
    <row r="37" spans="1:15" ht="12.75" customHeight="1">
      <c r="A37" s="79">
        <v>30</v>
      </c>
      <c r="B37" s="55">
        <v>273</v>
      </c>
      <c r="C37" s="56" t="s">
        <v>381</v>
      </c>
      <c r="D37" s="57">
        <v>1942</v>
      </c>
      <c r="E37" s="55" t="s">
        <v>9</v>
      </c>
      <c r="F37" s="59" t="s">
        <v>10</v>
      </c>
      <c r="G37" s="74" t="s">
        <v>480</v>
      </c>
      <c r="H37" s="17" t="str">
        <f t="shared" si="0"/>
        <v>М70</v>
      </c>
      <c r="I37" s="79">
        <v>3</v>
      </c>
      <c r="J37" s="17"/>
      <c r="O37" s="16">
        <v>1515</v>
      </c>
    </row>
    <row r="38" spans="1:15" ht="12.75" customHeight="1">
      <c r="A38" s="79">
        <v>31</v>
      </c>
      <c r="B38" s="17">
        <v>359</v>
      </c>
      <c r="C38" s="47" t="s">
        <v>227</v>
      </c>
      <c r="D38" s="48">
        <v>2001</v>
      </c>
      <c r="E38" s="17" t="s">
        <v>71</v>
      </c>
      <c r="F38" s="51"/>
      <c r="G38" s="74" t="s">
        <v>481</v>
      </c>
      <c r="H38" s="17" t="str">
        <f t="shared" si="0"/>
        <v>Ю11</v>
      </c>
      <c r="I38" s="79">
        <v>4</v>
      </c>
      <c r="J38" s="17"/>
      <c r="O38" s="16">
        <v>1533</v>
      </c>
    </row>
    <row r="39" spans="1:15" ht="12.75" customHeight="1">
      <c r="A39" s="79">
        <v>32</v>
      </c>
      <c r="B39" s="55">
        <v>386</v>
      </c>
      <c r="C39" s="56" t="s">
        <v>383</v>
      </c>
      <c r="D39" s="57">
        <v>1938</v>
      </c>
      <c r="E39" s="55" t="s">
        <v>9</v>
      </c>
      <c r="F39" s="59"/>
      <c r="G39" s="74" t="s">
        <v>482</v>
      </c>
      <c r="H39" s="17" t="str">
        <f t="shared" si="0"/>
        <v>М70</v>
      </c>
      <c r="I39" s="79">
        <v>4</v>
      </c>
      <c r="J39" s="17"/>
      <c r="O39" s="16">
        <v>1536</v>
      </c>
    </row>
    <row r="40" spans="1:15" ht="12.75" customHeight="1">
      <c r="A40" s="79">
        <v>33</v>
      </c>
      <c r="B40" s="55">
        <v>380</v>
      </c>
      <c r="C40" s="56" t="s">
        <v>385</v>
      </c>
      <c r="D40" s="57">
        <v>2001</v>
      </c>
      <c r="E40" s="55" t="s">
        <v>24</v>
      </c>
      <c r="F40" s="59" t="s">
        <v>386</v>
      </c>
      <c r="G40" s="74" t="s">
        <v>483</v>
      </c>
      <c r="H40" s="17" t="str">
        <f aca="true" t="shared" si="1" ref="H40:H61">IF(AND(D40&gt;=1900,D40&lt;=1943),"М70",IF(AND(D40&gt;=1996,D40&lt;=1999),"Ю14",IF(AND(D40&gt;=2000,D40&lt;=2013),"Ю11","")))</f>
        <v>Ю11</v>
      </c>
      <c r="I40" s="79">
        <v>5</v>
      </c>
      <c r="J40" s="17"/>
      <c r="O40" s="16">
        <v>1537</v>
      </c>
    </row>
    <row r="41" spans="1:15" ht="12.75" customHeight="1">
      <c r="A41" s="79">
        <v>34</v>
      </c>
      <c r="B41" s="17">
        <v>350</v>
      </c>
      <c r="C41" s="47" t="s">
        <v>236</v>
      </c>
      <c r="D41" s="48">
        <v>1935</v>
      </c>
      <c r="E41" s="17" t="s">
        <v>9</v>
      </c>
      <c r="F41" s="51"/>
      <c r="G41" s="74" t="s">
        <v>485</v>
      </c>
      <c r="H41" s="17" t="str">
        <f t="shared" si="1"/>
        <v>М70</v>
      </c>
      <c r="I41" s="79">
        <v>5</v>
      </c>
      <c r="J41" s="17"/>
      <c r="O41" s="16">
        <v>1558</v>
      </c>
    </row>
    <row r="42" spans="1:15" ht="12.75" customHeight="1">
      <c r="A42" s="79">
        <v>35</v>
      </c>
      <c r="B42" s="17">
        <v>364</v>
      </c>
      <c r="C42" s="47" t="s">
        <v>235</v>
      </c>
      <c r="D42" s="48">
        <v>1944</v>
      </c>
      <c r="E42" s="17" t="s">
        <v>16</v>
      </c>
      <c r="F42" s="51" t="s">
        <v>22</v>
      </c>
      <c r="G42" s="74" t="s">
        <v>486</v>
      </c>
      <c r="H42" s="17">
        <f t="shared" si="1"/>
      </c>
      <c r="I42" s="79"/>
      <c r="J42" s="17"/>
      <c r="O42" s="16">
        <v>1573</v>
      </c>
    </row>
    <row r="43" spans="1:15" ht="12.75" customHeight="1">
      <c r="A43" s="79">
        <v>36</v>
      </c>
      <c r="B43" s="55">
        <v>325</v>
      </c>
      <c r="C43" s="56" t="s">
        <v>389</v>
      </c>
      <c r="D43" s="57">
        <v>1947</v>
      </c>
      <c r="E43" s="55" t="s">
        <v>16</v>
      </c>
      <c r="F43" s="59" t="s">
        <v>17</v>
      </c>
      <c r="G43" s="74" t="s">
        <v>490</v>
      </c>
      <c r="H43" s="17">
        <f t="shared" si="1"/>
      </c>
      <c r="I43" s="79"/>
      <c r="J43" s="17"/>
      <c r="O43" s="16">
        <v>1584</v>
      </c>
    </row>
    <row r="44" spans="1:15" ht="12.75" customHeight="1">
      <c r="A44" s="79">
        <v>37</v>
      </c>
      <c r="B44" s="17">
        <v>341</v>
      </c>
      <c r="C44" s="47" t="s">
        <v>237</v>
      </c>
      <c r="D44" s="48">
        <v>2002</v>
      </c>
      <c r="E44" s="17" t="s">
        <v>9</v>
      </c>
      <c r="F44" s="51" t="s">
        <v>21</v>
      </c>
      <c r="G44" s="74" t="s">
        <v>491</v>
      </c>
      <c r="H44" s="17" t="str">
        <f t="shared" si="1"/>
        <v>Ю11</v>
      </c>
      <c r="I44" s="79">
        <v>6</v>
      </c>
      <c r="J44" s="17"/>
      <c r="O44" s="16">
        <v>1601</v>
      </c>
    </row>
    <row r="45" spans="1:15" ht="12.75" customHeight="1">
      <c r="A45" s="79">
        <v>38</v>
      </c>
      <c r="B45" s="55">
        <v>361</v>
      </c>
      <c r="C45" s="56" t="s">
        <v>390</v>
      </c>
      <c r="D45" s="55">
        <v>1937</v>
      </c>
      <c r="E45" s="56" t="s">
        <v>9</v>
      </c>
      <c r="F45" s="59" t="s">
        <v>14</v>
      </c>
      <c r="G45" s="74" t="s">
        <v>492</v>
      </c>
      <c r="H45" s="17" t="str">
        <f t="shared" si="1"/>
        <v>М70</v>
      </c>
      <c r="I45" s="79">
        <v>6</v>
      </c>
      <c r="J45" s="17"/>
      <c r="O45" s="16">
        <v>1616</v>
      </c>
    </row>
    <row r="46" spans="1:15" ht="12.75" customHeight="1">
      <c r="A46" s="79">
        <v>39</v>
      </c>
      <c r="B46" s="17">
        <v>292</v>
      </c>
      <c r="C46" s="47" t="s">
        <v>243</v>
      </c>
      <c r="D46" s="48">
        <v>1984</v>
      </c>
      <c r="E46" s="17" t="s">
        <v>9</v>
      </c>
      <c r="F46" s="51"/>
      <c r="G46" s="74" t="s">
        <v>493</v>
      </c>
      <c r="H46" s="17">
        <f t="shared" si="1"/>
      </c>
      <c r="I46" s="79"/>
      <c r="J46" s="17"/>
      <c r="O46" s="16">
        <v>1642</v>
      </c>
    </row>
    <row r="47" spans="1:15" ht="12.75" customHeight="1">
      <c r="A47" s="79">
        <v>40</v>
      </c>
      <c r="B47" s="17">
        <v>291</v>
      </c>
      <c r="C47" s="47" t="s">
        <v>239</v>
      </c>
      <c r="D47" s="48">
        <v>1985</v>
      </c>
      <c r="E47" s="17" t="s">
        <v>9</v>
      </c>
      <c r="F47" s="51"/>
      <c r="G47" s="74" t="s">
        <v>494</v>
      </c>
      <c r="H47" s="17">
        <f t="shared" si="1"/>
      </c>
      <c r="I47" s="79"/>
      <c r="J47" s="17"/>
      <c r="O47" s="16">
        <v>1651</v>
      </c>
    </row>
    <row r="48" spans="1:15" ht="12.75" customHeight="1">
      <c r="A48" s="79">
        <v>41</v>
      </c>
      <c r="B48" s="17">
        <v>85</v>
      </c>
      <c r="C48" s="47" t="s">
        <v>172</v>
      </c>
      <c r="D48" s="48">
        <v>1985</v>
      </c>
      <c r="E48" s="17" t="s">
        <v>173</v>
      </c>
      <c r="F48" s="51" t="s">
        <v>174</v>
      </c>
      <c r="G48" s="74" t="s">
        <v>497</v>
      </c>
      <c r="H48" s="17">
        <f t="shared" si="1"/>
      </c>
      <c r="I48" s="79"/>
      <c r="J48" s="17"/>
      <c r="O48" s="16">
        <v>1664</v>
      </c>
    </row>
    <row r="49" spans="1:15" ht="12.75" customHeight="1">
      <c r="A49" s="79">
        <v>42</v>
      </c>
      <c r="B49" s="17">
        <v>86</v>
      </c>
      <c r="C49" s="47" t="s">
        <v>175</v>
      </c>
      <c r="D49" s="48">
        <v>1974</v>
      </c>
      <c r="E49" s="17" t="s">
        <v>9</v>
      </c>
      <c r="F49" s="51" t="s">
        <v>176</v>
      </c>
      <c r="G49" s="74" t="s">
        <v>499</v>
      </c>
      <c r="H49" s="17">
        <f t="shared" si="1"/>
      </c>
      <c r="I49" s="79"/>
      <c r="J49" s="17"/>
      <c r="O49" s="16">
        <v>1696</v>
      </c>
    </row>
    <row r="50" spans="1:15" ht="12.75" customHeight="1">
      <c r="A50" s="79">
        <v>43</v>
      </c>
      <c r="B50" s="17">
        <v>365</v>
      </c>
      <c r="C50" s="47" t="s">
        <v>234</v>
      </c>
      <c r="D50" s="48">
        <v>1935</v>
      </c>
      <c r="E50" s="17" t="s">
        <v>9</v>
      </c>
      <c r="F50" s="51"/>
      <c r="G50" s="74" t="s">
        <v>500</v>
      </c>
      <c r="H50" s="17" t="str">
        <f t="shared" si="1"/>
        <v>М70</v>
      </c>
      <c r="I50" s="79">
        <v>7</v>
      </c>
      <c r="J50" s="17"/>
      <c r="O50" s="16">
        <v>1706</v>
      </c>
    </row>
    <row r="51" spans="1:15" ht="12.75" customHeight="1">
      <c r="A51" s="79">
        <v>44</v>
      </c>
      <c r="B51" s="4">
        <v>294</v>
      </c>
      <c r="C51" s="43" t="s">
        <v>451</v>
      </c>
      <c r="D51" s="30">
        <v>1932</v>
      </c>
      <c r="E51" s="4" t="s">
        <v>9</v>
      </c>
      <c r="F51" s="61"/>
      <c r="G51" s="75">
        <v>28.42</v>
      </c>
      <c r="H51" s="17" t="str">
        <f t="shared" si="1"/>
        <v>М70</v>
      </c>
      <c r="I51" s="79">
        <v>8</v>
      </c>
      <c r="J51" s="65"/>
      <c r="O51" s="16">
        <v>1722</v>
      </c>
    </row>
    <row r="52" spans="1:15" ht="12.75" customHeight="1">
      <c r="A52" s="79">
        <v>45</v>
      </c>
      <c r="B52" s="17">
        <v>311</v>
      </c>
      <c r="C52" s="47" t="s">
        <v>283</v>
      </c>
      <c r="D52" s="48">
        <v>1974</v>
      </c>
      <c r="E52" s="17" t="s">
        <v>9</v>
      </c>
      <c r="F52" s="51" t="s">
        <v>123</v>
      </c>
      <c r="G52" s="74" t="s">
        <v>502</v>
      </c>
      <c r="H52" s="17">
        <f t="shared" si="1"/>
      </c>
      <c r="I52" s="79"/>
      <c r="J52" s="17"/>
      <c r="O52" s="16">
        <v>1723</v>
      </c>
    </row>
    <row r="53" spans="1:15" ht="12.75" customHeight="1">
      <c r="A53" s="79">
        <v>46</v>
      </c>
      <c r="B53" s="17">
        <v>366</v>
      </c>
      <c r="C53" s="47" t="s">
        <v>232</v>
      </c>
      <c r="D53" s="48">
        <v>1937</v>
      </c>
      <c r="E53" s="17"/>
      <c r="F53" s="51" t="s">
        <v>233</v>
      </c>
      <c r="G53" s="74" t="s">
        <v>504</v>
      </c>
      <c r="H53" s="17" t="str">
        <f t="shared" si="1"/>
        <v>М70</v>
      </c>
      <c r="I53" s="79">
        <v>9</v>
      </c>
      <c r="J53" s="17"/>
      <c r="O53" s="16">
        <v>1740</v>
      </c>
    </row>
    <row r="54" spans="1:15" ht="12.75" customHeight="1">
      <c r="A54" s="79">
        <v>47</v>
      </c>
      <c r="B54" s="55">
        <v>276</v>
      </c>
      <c r="C54" s="56" t="s">
        <v>356</v>
      </c>
      <c r="D54" s="57">
        <v>1936</v>
      </c>
      <c r="E54" s="55"/>
      <c r="F54" s="59"/>
      <c r="G54" s="74" t="s">
        <v>506</v>
      </c>
      <c r="H54" s="17" t="str">
        <f t="shared" si="1"/>
        <v>М70</v>
      </c>
      <c r="I54" s="79">
        <v>10</v>
      </c>
      <c r="J54" s="17"/>
      <c r="O54" s="16">
        <v>1745</v>
      </c>
    </row>
    <row r="55" spans="1:15" ht="12.75" customHeight="1">
      <c r="A55" s="79">
        <v>48</v>
      </c>
      <c r="B55" s="17">
        <v>308</v>
      </c>
      <c r="C55" s="47" t="s">
        <v>240</v>
      </c>
      <c r="D55" s="48">
        <v>1972</v>
      </c>
      <c r="E55" s="17" t="s">
        <v>9</v>
      </c>
      <c r="F55" s="51"/>
      <c r="G55" s="74" t="s">
        <v>507</v>
      </c>
      <c r="H55" s="17">
        <f t="shared" si="1"/>
      </c>
      <c r="I55" s="79"/>
      <c r="J55" s="17"/>
      <c r="O55" s="16">
        <v>1746</v>
      </c>
    </row>
    <row r="56" spans="1:15" ht="12.75" customHeight="1">
      <c r="A56" s="79">
        <v>49</v>
      </c>
      <c r="B56" s="17">
        <v>324</v>
      </c>
      <c r="C56" s="47" t="s">
        <v>279</v>
      </c>
      <c r="D56" s="48">
        <v>1941</v>
      </c>
      <c r="E56" s="17" t="s">
        <v>9</v>
      </c>
      <c r="F56" s="51"/>
      <c r="G56" s="74" t="s">
        <v>528</v>
      </c>
      <c r="H56" s="17" t="str">
        <f t="shared" si="1"/>
        <v>М70</v>
      </c>
      <c r="I56" s="79">
        <v>11</v>
      </c>
      <c r="J56" s="17"/>
      <c r="O56" s="16">
        <v>1905</v>
      </c>
    </row>
    <row r="57" spans="1:15" ht="12.75" customHeight="1">
      <c r="A57" s="79">
        <v>50</v>
      </c>
      <c r="B57" s="55">
        <v>387</v>
      </c>
      <c r="C57" s="56" t="s">
        <v>382</v>
      </c>
      <c r="D57" s="57">
        <v>1930</v>
      </c>
      <c r="E57" s="55" t="s">
        <v>24</v>
      </c>
      <c r="F57" s="59"/>
      <c r="G57" s="74" t="s">
        <v>530</v>
      </c>
      <c r="H57" s="17" t="str">
        <f t="shared" si="1"/>
        <v>М70</v>
      </c>
      <c r="I57" s="79">
        <v>12</v>
      </c>
      <c r="J57" s="17"/>
      <c r="O57" s="16">
        <v>1987</v>
      </c>
    </row>
    <row r="58" spans="1:15" ht="12.75" customHeight="1">
      <c r="A58" s="79">
        <v>51</v>
      </c>
      <c r="B58" s="17">
        <v>335</v>
      </c>
      <c r="C58" s="47" t="s">
        <v>238</v>
      </c>
      <c r="D58" s="48">
        <v>1937</v>
      </c>
      <c r="E58" s="17" t="s">
        <v>9</v>
      </c>
      <c r="F58" s="51" t="s">
        <v>10</v>
      </c>
      <c r="G58" s="74" t="s">
        <v>531</v>
      </c>
      <c r="H58" s="17" t="str">
        <f t="shared" si="1"/>
        <v>М70</v>
      </c>
      <c r="I58" s="79">
        <v>13</v>
      </c>
      <c r="J58" s="17" t="s">
        <v>253</v>
      </c>
      <c r="O58" s="16">
        <v>2125</v>
      </c>
    </row>
    <row r="59" spans="1:15" ht="12.75" customHeight="1">
      <c r="A59" s="79">
        <v>52</v>
      </c>
      <c r="B59" s="17">
        <v>304</v>
      </c>
      <c r="C59" s="47" t="s">
        <v>242</v>
      </c>
      <c r="D59" s="48">
        <v>1934</v>
      </c>
      <c r="E59" s="17" t="s">
        <v>9</v>
      </c>
      <c r="F59" s="51"/>
      <c r="G59" s="74" t="s">
        <v>537</v>
      </c>
      <c r="H59" s="17" t="str">
        <f t="shared" si="1"/>
        <v>М70</v>
      </c>
      <c r="I59" s="79">
        <v>14</v>
      </c>
      <c r="J59" s="17"/>
      <c r="O59" s="16">
        <v>2661</v>
      </c>
    </row>
    <row r="60" spans="1:15" ht="12.75" customHeight="1">
      <c r="A60" s="79">
        <v>53</v>
      </c>
      <c r="B60" s="55">
        <v>367</v>
      </c>
      <c r="C60" s="56" t="s">
        <v>384</v>
      </c>
      <c r="D60" s="57">
        <v>1939</v>
      </c>
      <c r="E60" s="55" t="s">
        <v>9</v>
      </c>
      <c r="F60" s="59" t="s">
        <v>10</v>
      </c>
      <c r="G60" s="74" t="s">
        <v>539</v>
      </c>
      <c r="H60" s="17" t="str">
        <f t="shared" si="1"/>
        <v>М70</v>
      </c>
      <c r="I60" s="79">
        <v>15</v>
      </c>
      <c r="J60" s="17"/>
      <c r="O60" s="16">
        <v>3064</v>
      </c>
    </row>
    <row r="61" spans="1:15" ht="12.75" customHeight="1">
      <c r="A61" s="79">
        <v>54</v>
      </c>
      <c r="B61" s="4">
        <v>299</v>
      </c>
      <c r="C61" s="43" t="s">
        <v>450</v>
      </c>
      <c r="D61" s="30">
        <v>1935</v>
      </c>
      <c r="E61" s="4" t="s">
        <v>9</v>
      </c>
      <c r="F61" s="31" t="s">
        <v>10</v>
      </c>
      <c r="G61" s="76">
        <v>53.14</v>
      </c>
      <c r="H61" s="17" t="str">
        <f t="shared" si="1"/>
        <v>М70</v>
      </c>
      <c r="I61" s="79">
        <v>16</v>
      </c>
      <c r="J61" s="17" t="s">
        <v>591</v>
      </c>
      <c r="O61" s="16">
        <v>3194</v>
      </c>
    </row>
    <row r="62" spans="1:10" ht="12.75" customHeight="1">
      <c r="A62" s="79"/>
      <c r="B62" s="17">
        <v>362</v>
      </c>
      <c r="C62" s="56" t="s">
        <v>391</v>
      </c>
      <c r="D62" s="57">
        <v>1996</v>
      </c>
      <c r="E62" s="55" t="s">
        <v>9</v>
      </c>
      <c r="F62" s="59" t="s">
        <v>392</v>
      </c>
      <c r="G62" s="74" t="s">
        <v>468</v>
      </c>
      <c r="H62" s="17" t="str">
        <f>IF(AND(D62&gt;=1900,D62&lt;=1943),"М70",IF(AND(D62&gt;=1996,D62&lt;=1999),"Ю14",IF(AND(D62&gt;=2000,D62&lt;=2013),"Ю11","")))</f>
        <v>Ю14</v>
      </c>
      <c r="I62" s="79"/>
      <c r="J62" s="17"/>
    </row>
    <row r="63" spans="2:10" ht="12.75" customHeight="1">
      <c r="B63" s="4"/>
      <c r="C63" s="43"/>
      <c r="D63" s="9"/>
      <c r="E63" s="14"/>
      <c r="F63" s="63"/>
      <c r="G63" s="66"/>
      <c r="H63" s="17"/>
      <c r="I63" s="23"/>
      <c r="J63" s="17"/>
    </row>
  </sheetData>
  <sheetProtection/>
  <autoFilter ref="A6:J63"/>
  <mergeCells count="14">
    <mergeCell ref="J6:J7"/>
    <mergeCell ref="A1:J1"/>
    <mergeCell ref="A2:J2"/>
    <mergeCell ref="A3:J3"/>
    <mergeCell ref="A4:J4"/>
    <mergeCell ref="A6:A7"/>
    <mergeCell ref="B6:B7"/>
    <mergeCell ref="C6:C7"/>
    <mergeCell ref="D6:D7"/>
    <mergeCell ref="G6:G7"/>
    <mergeCell ref="H6:H7"/>
    <mergeCell ref="I6:I7"/>
    <mergeCell ref="E6:E7"/>
    <mergeCell ref="F6:F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showGridLines="0" zoomScale="130" zoomScaleNormal="130" zoomScalePageLayoutView="0" workbookViewId="0" topLeftCell="A10">
      <selection activeCell="A8" sqref="A8:A40"/>
    </sheetView>
  </sheetViews>
  <sheetFormatPr defaultColWidth="9.00390625" defaultRowHeight="12.75" customHeight="1"/>
  <cols>
    <col min="1" max="1" width="4.25390625" style="17" customWidth="1"/>
    <col min="2" max="2" width="4.375" style="15" customWidth="1"/>
    <col min="3" max="3" width="21.625" style="24" customWidth="1"/>
    <col min="4" max="4" width="4.25390625" style="22" customWidth="1"/>
    <col min="5" max="5" width="14.625" style="21" customWidth="1"/>
    <col min="6" max="6" width="18.625" style="25" customWidth="1"/>
    <col min="7" max="7" width="6.375" style="26" customWidth="1"/>
    <col min="8" max="8" width="5.625" style="27" customWidth="1"/>
    <col min="9" max="9" width="3.875" style="27" customWidth="1"/>
    <col min="10" max="14" width="9.125" style="16" customWidth="1"/>
    <col min="15" max="15" width="9.125" style="16" hidden="1" customWidth="1"/>
    <col min="16" max="37" width="9.125" style="16" customWidth="1"/>
    <col min="38" max="16384" width="9.125" style="16" customWidth="1"/>
  </cols>
  <sheetData>
    <row r="1" spans="1:10" ht="20.25" customHeight="1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" customHeight="1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2.5" customHeight="1">
      <c r="A3" s="104" t="s">
        <v>61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7.25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</row>
    <row r="5" spans="1:8" s="19" customFormat="1" ht="13.5" customHeight="1">
      <c r="A5" s="18"/>
      <c r="C5" s="1"/>
      <c r="D5" s="1"/>
      <c r="E5" s="1"/>
      <c r="F5" s="1"/>
      <c r="G5" s="1"/>
      <c r="H5" s="1"/>
    </row>
    <row r="6" spans="1:10" s="20" customFormat="1" ht="7.5" customHeight="1">
      <c r="A6" s="109" t="s">
        <v>0</v>
      </c>
      <c r="B6" s="109" t="s">
        <v>1</v>
      </c>
      <c r="C6" s="109" t="s">
        <v>2</v>
      </c>
      <c r="D6" s="111" t="s">
        <v>3</v>
      </c>
      <c r="E6" s="111" t="s">
        <v>4</v>
      </c>
      <c r="F6" s="111" t="s">
        <v>5</v>
      </c>
      <c r="G6" s="113" t="s">
        <v>6</v>
      </c>
      <c r="H6" s="113" t="s">
        <v>7</v>
      </c>
      <c r="I6" s="113" t="s">
        <v>8</v>
      </c>
      <c r="J6" s="100" t="s">
        <v>76</v>
      </c>
    </row>
    <row r="7" spans="1:10" s="20" customFormat="1" ht="7.5" customHeight="1">
      <c r="A7" s="110"/>
      <c r="B7" s="110"/>
      <c r="C7" s="110"/>
      <c r="D7" s="112"/>
      <c r="E7" s="112"/>
      <c r="F7" s="112"/>
      <c r="G7" s="114"/>
      <c r="H7" s="114"/>
      <c r="I7" s="114"/>
      <c r="J7" s="101"/>
    </row>
    <row r="8" spans="1:15" ht="12.75" customHeight="1">
      <c r="A8" s="79">
        <v>1</v>
      </c>
      <c r="B8" s="55">
        <v>344</v>
      </c>
      <c r="C8" s="56" t="s">
        <v>420</v>
      </c>
      <c r="D8" s="57">
        <v>2001</v>
      </c>
      <c r="E8" s="55" t="s">
        <v>9</v>
      </c>
      <c r="F8" s="59" t="s">
        <v>45</v>
      </c>
      <c r="G8" s="74" t="s">
        <v>467</v>
      </c>
      <c r="H8" s="17" t="str">
        <f>IF(AND(D8&gt;=1900,D8&lt;=1943),"Ж70",IF(AND(D8&gt;=1996,D8&lt;=1999),"Д14",IF(AND(D8&gt;=2000,D8&lt;=2013),"Д11","")))</f>
        <v>Д11</v>
      </c>
      <c r="I8" s="79">
        <v>1</v>
      </c>
      <c r="J8" s="17"/>
      <c r="O8" s="16">
        <v>1207</v>
      </c>
    </row>
    <row r="9" spans="1:15" ht="12.75" customHeight="1">
      <c r="A9" s="79">
        <v>2</v>
      </c>
      <c r="B9" s="17">
        <v>329</v>
      </c>
      <c r="C9" s="47" t="s">
        <v>245</v>
      </c>
      <c r="D9" s="48">
        <v>1996</v>
      </c>
      <c r="E9" s="17" t="s">
        <v>9</v>
      </c>
      <c r="F9" s="51" t="s">
        <v>753</v>
      </c>
      <c r="G9" s="74" t="s">
        <v>511</v>
      </c>
      <c r="H9" s="17" t="str">
        <f>IF(AND(D9&gt;=1900,D9&lt;=1943),"Ж70",IF(AND(D9&gt;=1996,D9&lt;=1999),"Д14",IF(AND(D9&gt;=2000,D9&lt;=2002),"Д11","")))</f>
        <v>Д14</v>
      </c>
      <c r="I9" s="79">
        <v>1</v>
      </c>
      <c r="J9" s="17"/>
      <c r="O9" s="16">
        <v>1227</v>
      </c>
    </row>
    <row r="10" spans="1:15" ht="12.75" customHeight="1">
      <c r="A10" s="79">
        <v>3</v>
      </c>
      <c r="B10" s="55">
        <v>346</v>
      </c>
      <c r="C10" s="56" t="s">
        <v>418</v>
      </c>
      <c r="D10" s="57">
        <v>1996</v>
      </c>
      <c r="E10" s="55" t="s">
        <v>9</v>
      </c>
      <c r="F10" s="59" t="s">
        <v>419</v>
      </c>
      <c r="G10" s="74" t="s">
        <v>512</v>
      </c>
      <c r="H10" s="17" t="str">
        <f aca="true" t="shared" si="0" ref="H10:H16">IF(AND(D10&gt;=1900,D10&lt;=1943),"Ж70",IF(AND(D10&gt;=1996,D10&lt;=1999),"Д14",IF(AND(D10&gt;=2000,D10&lt;=2013),"Д11","")))</f>
        <v>Д14</v>
      </c>
      <c r="I10" s="79">
        <v>2</v>
      </c>
      <c r="J10" s="17"/>
      <c r="O10" s="16">
        <v>1266</v>
      </c>
    </row>
    <row r="11" spans="1:15" ht="12.75" customHeight="1">
      <c r="A11" s="79">
        <v>4</v>
      </c>
      <c r="B11" s="55">
        <v>278</v>
      </c>
      <c r="C11" s="56" t="s">
        <v>408</v>
      </c>
      <c r="D11" s="57">
        <v>1997</v>
      </c>
      <c r="E11" s="55" t="s">
        <v>9</v>
      </c>
      <c r="F11" s="59" t="s">
        <v>362</v>
      </c>
      <c r="G11" s="74" t="s">
        <v>515</v>
      </c>
      <c r="H11" s="17" t="str">
        <f t="shared" si="0"/>
        <v>Д14</v>
      </c>
      <c r="I11" s="79">
        <v>3</v>
      </c>
      <c r="J11" s="17"/>
      <c r="O11" s="16">
        <v>1286</v>
      </c>
    </row>
    <row r="12" spans="1:15" ht="12.75" customHeight="1">
      <c r="A12" s="79">
        <v>5</v>
      </c>
      <c r="B12" s="55">
        <v>397</v>
      </c>
      <c r="C12" s="56" t="s">
        <v>402</v>
      </c>
      <c r="D12" s="57">
        <v>1987</v>
      </c>
      <c r="E12" s="55" t="s">
        <v>403</v>
      </c>
      <c r="F12" s="59" t="s">
        <v>18</v>
      </c>
      <c r="G12" s="74" t="s">
        <v>517</v>
      </c>
      <c r="H12" s="17">
        <f t="shared" si="0"/>
      </c>
      <c r="I12" s="79"/>
      <c r="J12" s="17"/>
      <c r="O12" s="16">
        <v>1317</v>
      </c>
    </row>
    <row r="13" spans="1:15" ht="12.75" customHeight="1">
      <c r="A13" s="79">
        <v>6</v>
      </c>
      <c r="B13" s="55">
        <v>383</v>
      </c>
      <c r="C13" s="56" t="s">
        <v>366</v>
      </c>
      <c r="D13" s="57">
        <v>2001</v>
      </c>
      <c r="E13" s="55" t="s">
        <v>9</v>
      </c>
      <c r="F13" s="59" t="s">
        <v>362</v>
      </c>
      <c r="G13" s="74" t="s">
        <v>520</v>
      </c>
      <c r="H13" s="17" t="str">
        <f t="shared" si="0"/>
        <v>Д11</v>
      </c>
      <c r="I13" s="79">
        <v>2</v>
      </c>
      <c r="J13" s="17"/>
      <c r="O13" s="16">
        <v>1350</v>
      </c>
    </row>
    <row r="14" spans="1:15" ht="12.75" customHeight="1">
      <c r="A14" s="79">
        <v>7</v>
      </c>
      <c r="B14" s="55">
        <v>382</v>
      </c>
      <c r="C14" s="56" t="s">
        <v>411</v>
      </c>
      <c r="D14" s="57">
        <v>2002</v>
      </c>
      <c r="E14" s="55" t="s">
        <v>9</v>
      </c>
      <c r="F14" s="59" t="s">
        <v>362</v>
      </c>
      <c r="G14" s="74" t="s">
        <v>469</v>
      </c>
      <c r="H14" s="17" t="str">
        <f t="shared" si="0"/>
        <v>Д11</v>
      </c>
      <c r="I14" s="79">
        <v>3</v>
      </c>
      <c r="J14" s="17"/>
      <c r="O14" s="16">
        <v>1395</v>
      </c>
    </row>
    <row r="15" spans="1:15" ht="12.75" customHeight="1">
      <c r="A15" s="79">
        <v>8</v>
      </c>
      <c r="B15" s="55">
        <v>370</v>
      </c>
      <c r="C15" s="56" t="s">
        <v>415</v>
      </c>
      <c r="D15" s="57">
        <v>1999</v>
      </c>
      <c r="E15" s="55" t="s">
        <v>9</v>
      </c>
      <c r="F15" s="59" t="s">
        <v>362</v>
      </c>
      <c r="G15" s="74" t="s">
        <v>470</v>
      </c>
      <c r="H15" s="17" t="str">
        <f t="shared" si="0"/>
        <v>Д14</v>
      </c>
      <c r="I15" s="79">
        <v>4</v>
      </c>
      <c r="J15" s="17"/>
      <c r="O15" s="16">
        <v>1414</v>
      </c>
    </row>
    <row r="16" spans="1:15" ht="12.75" customHeight="1">
      <c r="A16" s="79">
        <v>9</v>
      </c>
      <c r="B16" s="55">
        <v>348</v>
      </c>
      <c r="C16" s="56" t="s">
        <v>416</v>
      </c>
      <c r="D16" s="57">
        <v>1998</v>
      </c>
      <c r="E16" s="55" t="s">
        <v>9</v>
      </c>
      <c r="F16" s="59" t="s">
        <v>45</v>
      </c>
      <c r="G16" s="74" t="s">
        <v>472</v>
      </c>
      <c r="H16" s="17" t="str">
        <f t="shared" si="0"/>
        <v>Д14</v>
      </c>
      <c r="I16" s="79">
        <v>5</v>
      </c>
      <c r="J16" s="17"/>
      <c r="O16" s="16">
        <v>1420</v>
      </c>
    </row>
    <row r="17" spans="1:15" ht="12.75" customHeight="1">
      <c r="A17" s="79">
        <v>10</v>
      </c>
      <c r="B17" s="17">
        <v>328</v>
      </c>
      <c r="C17" s="47" t="s">
        <v>246</v>
      </c>
      <c r="D17" s="48">
        <v>2001</v>
      </c>
      <c r="E17" s="17" t="s">
        <v>9</v>
      </c>
      <c r="F17" s="51" t="s">
        <v>753</v>
      </c>
      <c r="G17" s="74" t="s">
        <v>473</v>
      </c>
      <c r="H17" s="17" t="str">
        <f>IF(AND(D17&gt;=1900,D17&lt;=1943),"Ж70",IF(AND(D17&gt;=1996,D17&lt;=1999),"Д14",IF(AND(D17&gt;=2000,D17&lt;=2002),"Д11","")))</f>
        <v>Д11</v>
      </c>
      <c r="I17" s="79">
        <v>4</v>
      </c>
      <c r="J17" s="65"/>
      <c r="O17" s="16">
        <v>1427</v>
      </c>
    </row>
    <row r="18" spans="1:15" ht="12.75" customHeight="1">
      <c r="A18" s="79">
        <v>11</v>
      </c>
      <c r="B18" s="55">
        <v>384</v>
      </c>
      <c r="C18" s="56" t="s">
        <v>412</v>
      </c>
      <c r="D18" s="57">
        <v>2001</v>
      </c>
      <c r="E18" s="55" t="s">
        <v>9</v>
      </c>
      <c r="F18" s="59" t="s">
        <v>362</v>
      </c>
      <c r="G18" s="74" t="s">
        <v>475</v>
      </c>
      <c r="H18" s="17" t="str">
        <f>IF(AND(D18&gt;=1900,D18&lt;=1943),"Ж70",IF(AND(D18&gt;=1996,D18&lt;=1999),"Д14",IF(AND(D18&gt;=2000,D18&lt;=2013),"Д11","")))</f>
        <v>Д11</v>
      </c>
      <c r="I18" s="79">
        <v>5</v>
      </c>
      <c r="J18" s="65"/>
      <c r="O18" s="16">
        <v>1451</v>
      </c>
    </row>
    <row r="19" spans="1:15" ht="12.75" customHeight="1">
      <c r="A19" s="79">
        <v>12</v>
      </c>
      <c r="B19" s="17">
        <v>351</v>
      </c>
      <c r="C19" s="47" t="s">
        <v>231</v>
      </c>
      <c r="D19" s="48">
        <v>1998</v>
      </c>
      <c r="E19" s="17" t="s">
        <v>71</v>
      </c>
      <c r="F19" s="51"/>
      <c r="G19" s="74" t="s">
        <v>487</v>
      </c>
      <c r="H19" s="17" t="str">
        <f>IF(AND(D19&gt;=1900,D19&lt;=1943),"Ж70",IF(AND(D19&gt;=1996,D19&lt;=1999),"Д14",IF(AND(D19&gt;=2000,D19&lt;=2013),"Д11","")))</f>
        <v>Д14</v>
      </c>
      <c r="I19" s="79">
        <v>6</v>
      </c>
      <c r="J19" s="17"/>
      <c r="O19" s="16">
        <v>1462</v>
      </c>
    </row>
    <row r="20" spans="1:15" ht="12.75" customHeight="1">
      <c r="A20" s="79">
        <v>13</v>
      </c>
      <c r="B20" s="17">
        <v>330</v>
      </c>
      <c r="C20" s="47" t="s">
        <v>244</v>
      </c>
      <c r="D20" s="48">
        <v>2001</v>
      </c>
      <c r="E20" s="17" t="s">
        <v>9</v>
      </c>
      <c r="F20" s="51" t="s">
        <v>753</v>
      </c>
      <c r="G20" s="74" t="s">
        <v>477</v>
      </c>
      <c r="H20" s="17" t="str">
        <f>IF(AND(D20&gt;=1900,D20&lt;=1943),"Ж70",IF(AND(D20&gt;=1996,D20&lt;=1999),"Д14",IF(AND(D20&gt;=2000,D20&lt;=2002),"Д11","")))</f>
        <v>Д11</v>
      </c>
      <c r="I20" s="79">
        <v>6</v>
      </c>
      <c r="J20" s="17"/>
      <c r="O20" s="16">
        <v>1484</v>
      </c>
    </row>
    <row r="21" spans="1:15" ht="12.75" customHeight="1">
      <c r="A21" s="79">
        <v>14</v>
      </c>
      <c r="B21" s="55">
        <v>360</v>
      </c>
      <c r="C21" s="56" t="s">
        <v>414</v>
      </c>
      <c r="D21" s="57">
        <v>1996</v>
      </c>
      <c r="E21" s="55"/>
      <c r="F21" s="59" t="s">
        <v>20</v>
      </c>
      <c r="G21" s="74" t="s">
        <v>488</v>
      </c>
      <c r="H21" s="17" t="str">
        <f>IF(AND(D21&gt;=1900,D21&lt;=1943),"Ж70",IF(AND(D21&gt;=1996,D21&lt;=1999),"Д14",IF(AND(D21&gt;=2000,D21&lt;=2013),"Д11","")))</f>
        <v>Д14</v>
      </c>
      <c r="I21" s="79">
        <v>7</v>
      </c>
      <c r="J21" s="17"/>
      <c r="O21" s="16">
        <v>1520</v>
      </c>
    </row>
    <row r="22" spans="1:15" ht="12.75" customHeight="1">
      <c r="A22" s="79">
        <v>15</v>
      </c>
      <c r="B22" s="55">
        <v>375</v>
      </c>
      <c r="C22" s="56" t="s">
        <v>410</v>
      </c>
      <c r="D22" s="57">
        <v>1997</v>
      </c>
      <c r="E22" s="55" t="s">
        <v>24</v>
      </c>
      <c r="F22" s="59" t="s">
        <v>386</v>
      </c>
      <c r="G22" s="74" t="s">
        <v>484</v>
      </c>
      <c r="H22" s="17" t="str">
        <f>IF(AND(D22&gt;=1900,D22&lt;=1943),"Ж70",IF(AND(D22&gt;=1996,D22&lt;=1999),"Д14",IF(AND(D22&gt;=2000,D22&lt;=2013),"Д11","")))</f>
        <v>Д14</v>
      </c>
      <c r="I22" s="79">
        <v>8</v>
      </c>
      <c r="J22" s="17"/>
      <c r="O22" s="16">
        <v>1538</v>
      </c>
    </row>
    <row r="23" spans="1:15" ht="12.75" customHeight="1">
      <c r="A23" s="79">
        <v>16</v>
      </c>
      <c r="B23" s="55">
        <v>378</v>
      </c>
      <c r="C23" s="56" t="s">
        <v>178</v>
      </c>
      <c r="D23" s="57">
        <v>2001</v>
      </c>
      <c r="E23" s="55" t="s">
        <v>24</v>
      </c>
      <c r="F23" s="59" t="s">
        <v>386</v>
      </c>
      <c r="G23" s="74" t="s">
        <v>489</v>
      </c>
      <c r="H23" s="17" t="str">
        <f>IF(AND(D23&gt;=1900,D23&lt;=1943),"Ж70",IF(AND(D23&gt;=1996,D23&lt;=1999),"Д14",IF(AND(D23&gt;=2000,D23&lt;=2013),"Д11","")))</f>
        <v>Д11</v>
      </c>
      <c r="I23" s="79">
        <v>7</v>
      </c>
      <c r="J23" s="17"/>
      <c r="O23" s="16">
        <v>1576</v>
      </c>
    </row>
    <row r="24" spans="1:15" ht="12.75" customHeight="1">
      <c r="A24" s="79">
        <v>17</v>
      </c>
      <c r="B24" s="55">
        <v>281</v>
      </c>
      <c r="C24" s="56" t="s">
        <v>405</v>
      </c>
      <c r="D24" s="57">
        <v>1996</v>
      </c>
      <c r="E24" s="55" t="s">
        <v>11</v>
      </c>
      <c r="F24" s="59" t="s">
        <v>406</v>
      </c>
      <c r="G24" s="74" t="s">
        <v>495</v>
      </c>
      <c r="H24" s="17" t="str">
        <f>IF(AND(D24&gt;=1900,D24&lt;=1943),"Ж70",IF(AND(D24&gt;=1996,D24&lt;=1999),"Д14",IF(AND(D24&gt;=2000,D24&lt;=2013),"Д11","")))</f>
        <v>Д14</v>
      </c>
      <c r="I24" s="79">
        <v>9</v>
      </c>
      <c r="J24" s="17"/>
      <c r="O24" s="16">
        <v>1662</v>
      </c>
    </row>
    <row r="25" spans="1:15" ht="12.75" customHeight="1">
      <c r="A25" s="79">
        <v>18</v>
      </c>
      <c r="B25" s="55">
        <v>282</v>
      </c>
      <c r="C25" s="56" t="s">
        <v>363</v>
      </c>
      <c r="D25" s="57">
        <v>1999</v>
      </c>
      <c r="E25" s="55" t="s">
        <v>11</v>
      </c>
      <c r="F25" s="59" t="s">
        <v>364</v>
      </c>
      <c r="G25" s="74" t="s">
        <v>496</v>
      </c>
      <c r="H25" s="17" t="str">
        <f>IF(AND(D25&gt;=1900,D25&lt;=1943),"Ж70",IF(AND(D25&gt;=1996,D25&lt;=1999),"Д14",IF(AND(D25&gt;=2000,D25&lt;=2013),"Д11","")))</f>
        <v>Д14</v>
      </c>
      <c r="I25" s="79">
        <v>10</v>
      </c>
      <c r="J25" s="17"/>
      <c r="O25" s="16">
        <v>1663</v>
      </c>
    </row>
    <row r="26" spans="1:15" ht="12.75" customHeight="1">
      <c r="A26" s="79">
        <v>19</v>
      </c>
      <c r="B26" s="17">
        <v>289</v>
      </c>
      <c r="C26" s="47" t="s">
        <v>249</v>
      </c>
      <c r="D26" s="48">
        <v>1996</v>
      </c>
      <c r="E26" s="17" t="s">
        <v>11</v>
      </c>
      <c r="F26" s="51" t="s">
        <v>46</v>
      </c>
      <c r="G26" s="74" t="s">
        <v>498</v>
      </c>
      <c r="H26" s="17" t="str">
        <f>IF(AND(D26&gt;=1900,D26&lt;=1943),"Ж70",IF(AND(D26&gt;=1996,D26&lt;=1999),"Д14",IF(AND(D26&gt;=2000,D26&lt;=2002),"Д11","")))</f>
        <v>Д14</v>
      </c>
      <c r="I26" s="79">
        <v>11</v>
      </c>
      <c r="J26" s="17"/>
      <c r="O26" s="16">
        <v>1674</v>
      </c>
    </row>
    <row r="27" spans="1:15" ht="12.75" customHeight="1">
      <c r="A27" s="79">
        <v>20</v>
      </c>
      <c r="B27" s="17">
        <v>293</v>
      </c>
      <c r="C27" s="47" t="s">
        <v>222</v>
      </c>
      <c r="D27" s="48">
        <v>1941</v>
      </c>
      <c r="E27" s="17" t="s">
        <v>11</v>
      </c>
      <c r="F27" s="51" t="s">
        <v>12</v>
      </c>
      <c r="G27" s="74" t="s">
        <v>501</v>
      </c>
      <c r="H27" s="17" t="str">
        <f>IF(AND(D27&gt;=1900,D27&lt;=1943),"Ж70",IF(AND(D27&gt;=1996,D27&lt;=1999),"Д14",IF(AND(D27&gt;=2000,D27&lt;=2013),"Д11","")))</f>
        <v>Ж70</v>
      </c>
      <c r="I27" s="79">
        <v>1</v>
      </c>
      <c r="J27" s="17"/>
      <c r="O27" s="16">
        <v>1718</v>
      </c>
    </row>
    <row r="28" spans="1:15" ht="12.75" customHeight="1">
      <c r="A28" s="79">
        <v>21</v>
      </c>
      <c r="B28" s="55">
        <v>280</v>
      </c>
      <c r="C28" s="56" t="s">
        <v>407</v>
      </c>
      <c r="D28" s="57">
        <v>2000</v>
      </c>
      <c r="E28" s="55" t="s">
        <v>9</v>
      </c>
      <c r="F28" s="59" t="s">
        <v>362</v>
      </c>
      <c r="G28" s="74" t="s">
        <v>503</v>
      </c>
      <c r="H28" s="17" t="str">
        <f>IF(AND(D28&gt;=1900,D28&lt;=1943),"Ж70",IF(AND(D28&gt;=1996,D28&lt;=1999),"Д14",IF(AND(D28&gt;=2000,D28&lt;=2013),"Д11","")))</f>
        <v>Д11</v>
      </c>
      <c r="I28" s="79">
        <v>8</v>
      </c>
      <c r="J28" s="65"/>
      <c r="O28" s="16">
        <v>1727</v>
      </c>
    </row>
    <row r="29" spans="1:15" ht="12.75" customHeight="1">
      <c r="A29" s="79">
        <v>22</v>
      </c>
      <c r="B29" s="55">
        <v>283</v>
      </c>
      <c r="C29" s="56" t="s">
        <v>365</v>
      </c>
      <c r="D29" s="57">
        <v>2000</v>
      </c>
      <c r="E29" s="55" t="s">
        <v>9</v>
      </c>
      <c r="F29" s="59" t="s">
        <v>362</v>
      </c>
      <c r="G29" s="74" t="s">
        <v>505</v>
      </c>
      <c r="H29" s="17" t="str">
        <f>IF(AND(D29&gt;=1900,D29&lt;=1943),"Ж70",IF(AND(D29&gt;=1996,D29&lt;=1999),"Д14",IF(AND(D29&gt;=2000,D29&lt;=2013),"Д11","")))</f>
        <v>Д11</v>
      </c>
      <c r="I29" s="79">
        <v>9</v>
      </c>
      <c r="J29" s="17"/>
      <c r="O29" s="16">
        <v>1743</v>
      </c>
    </row>
    <row r="30" spans="1:15" ht="12.75" customHeight="1">
      <c r="A30" s="79">
        <v>23</v>
      </c>
      <c r="B30" s="55">
        <v>287</v>
      </c>
      <c r="C30" s="56" t="s">
        <v>413</v>
      </c>
      <c r="D30" s="57">
        <v>1998</v>
      </c>
      <c r="E30" s="55" t="s">
        <v>11</v>
      </c>
      <c r="F30" s="59" t="s">
        <v>406</v>
      </c>
      <c r="G30" s="74" t="s">
        <v>525</v>
      </c>
      <c r="H30" s="17" t="str">
        <f>IF(AND(D30&gt;=1900,D30&lt;=1943),"Ж70",IF(AND(D30&gt;=1996,D30&lt;=1999),"Д14",IF(AND(D30&gt;=2000,D30&lt;=2013),"Д11","")))</f>
        <v>Д14</v>
      </c>
      <c r="I30" s="79">
        <v>12</v>
      </c>
      <c r="J30" s="17"/>
      <c r="O30" s="16">
        <v>1765</v>
      </c>
    </row>
    <row r="31" spans="1:15" ht="12.75" customHeight="1">
      <c r="A31" s="79">
        <v>24</v>
      </c>
      <c r="B31" s="55">
        <v>275</v>
      </c>
      <c r="C31" s="56" t="s">
        <v>404</v>
      </c>
      <c r="D31" s="57">
        <v>1997</v>
      </c>
      <c r="E31" s="55" t="s">
        <v>11</v>
      </c>
      <c r="F31" s="59"/>
      <c r="G31" s="74" t="s">
        <v>526</v>
      </c>
      <c r="H31" s="17" t="str">
        <f>IF(AND(D31&gt;=1900,D31&lt;=1943),"Ж70",IF(AND(D31&gt;=1996,D31&lt;=1999),"Д14",IF(AND(D31&gt;=2000,D31&lt;=2013),"Д11","")))</f>
        <v>Д14</v>
      </c>
      <c r="I31" s="79">
        <v>13</v>
      </c>
      <c r="J31" s="17"/>
      <c r="O31" s="16">
        <v>1770</v>
      </c>
    </row>
    <row r="32" spans="1:10" ht="12.75" customHeight="1">
      <c r="A32" s="79">
        <v>25</v>
      </c>
      <c r="B32" s="4">
        <v>300</v>
      </c>
      <c r="C32" s="29" t="s">
        <v>449</v>
      </c>
      <c r="D32" s="30">
        <v>1987</v>
      </c>
      <c r="E32" s="4" t="s">
        <v>9</v>
      </c>
      <c r="F32" s="61" t="s">
        <v>21</v>
      </c>
      <c r="G32" s="77" t="s">
        <v>527</v>
      </c>
      <c r="H32" s="17">
        <f>IF(AND(D32&gt;=1900,D32&lt;=1943),"Ж70",IF(AND(D32&gt;=1996,D32&lt;=1999),"Д14",IF(AND(D32&gt;=2000,D32&lt;=2013),"Д11","")))</f>
      </c>
      <c r="I32" s="79"/>
      <c r="J32" s="17"/>
    </row>
    <row r="33" spans="1:15" ht="12.75" customHeight="1">
      <c r="A33" s="79">
        <v>26</v>
      </c>
      <c r="B33" s="17">
        <v>295</v>
      </c>
      <c r="C33" s="47" t="s">
        <v>742</v>
      </c>
      <c r="D33" s="48">
        <v>1950</v>
      </c>
      <c r="E33" s="17" t="s">
        <v>443</v>
      </c>
      <c r="F33" s="51"/>
      <c r="G33" s="74" t="s">
        <v>743</v>
      </c>
      <c r="H33" s="17">
        <f>IF(AND(D33&gt;=1900,D33&lt;=1943),"Ж70",IF(AND(D33&gt;=1996,D33&lt;=1999),"Д14",IF(AND(D33&gt;=2000,D33&lt;=2013),"Д11","")))</f>
      </c>
      <c r="I33" s="79"/>
      <c r="J33" s="17"/>
      <c r="O33" s="16">
        <v>1944</v>
      </c>
    </row>
    <row r="34" spans="1:15" ht="12.75" customHeight="1">
      <c r="A34" s="79">
        <v>27</v>
      </c>
      <c r="B34" s="17">
        <v>271</v>
      </c>
      <c r="C34" s="47" t="s">
        <v>209</v>
      </c>
      <c r="D34" s="48">
        <v>1947</v>
      </c>
      <c r="E34" s="17" t="s">
        <v>9</v>
      </c>
      <c r="F34" s="51" t="s">
        <v>21</v>
      </c>
      <c r="G34" s="74" t="s">
        <v>529</v>
      </c>
      <c r="H34" s="17">
        <f>IF(AND(D34&gt;=1900,D34&lt;=1943),"Ж70",IF(AND(D34&gt;=1996,D34&lt;=1999),"Д14",IF(AND(D34&gt;=2000,D34&lt;=2013),"Д11","")))</f>
      </c>
      <c r="I34" s="79"/>
      <c r="J34" s="17"/>
      <c r="O34" s="16">
        <v>1949</v>
      </c>
    </row>
    <row r="35" spans="1:10" ht="12.75" customHeight="1">
      <c r="A35" s="79">
        <v>28</v>
      </c>
      <c r="B35" s="4">
        <v>312</v>
      </c>
      <c r="C35" s="43" t="s">
        <v>256</v>
      </c>
      <c r="D35" s="30">
        <v>2000</v>
      </c>
      <c r="E35" s="4" t="s">
        <v>44</v>
      </c>
      <c r="F35" s="61"/>
      <c r="G35" s="77" t="s">
        <v>532</v>
      </c>
      <c r="H35" s="17" t="str">
        <f>IF(AND(D35&gt;=1900,D35&lt;=1943),"Ж70",IF(AND(D35&gt;=1996,D35&lt;=1999),"Д14",IF(AND(D35&gt;=2000,D35&lt;=2013),"Д11","")))</f>
        <v>Д11</v>
      </c>
      <c r="I35" s="79">
        <v>10</v>
      </c>
      <c r="J35" s="17"/>
    </row>
    <row r="36" spans="1:15" ht="12.75" customHeight="1">
      <c r="A36" s="79">
        <v>29</v>
      </c>
      <c r="B36" s="17">
        <v>272</v>
      </c>
      <c r="C36" s="47" t="s">
        <v>169</v>
      </c>
      <c r="D36" s="48">
        <v>1984</v>
      </c>
      <c r="E36" s="17" t="s">
        <v>9</v>
      </c>
      <c r="F36" s="51" t="s">
        <v>10</v>
      </c>
      <c r="G36" s="74" t="s">
        <v>533</v>
      </c>
      <c r="H36" s="17">
        <f>IF(AND(D36&gt;=1900,D36&lt;=1943),"Ж70",IF(AND(D36&gt;=1996,D36&lt;=1999),"Д14",IF(AND(D36&gt;=2000,D36&lt;=2013),"Д11","")))</f>
      </c>
      <c r="I36" s="79"/>
      <c r="J36" s="65"/>
      <c r="O36" s="16">
        <v>2196</v>
      </c>
    </row>
    <row r="37" spans="1:15" ht="12.75" customHeight="1">
      <c r="A37" s="79">
        <v>30</v>
      </c>
      <c r="B37" s="17">
        <v>290</v>
      </c>
      <c r="C37" s="47" t="s">
        <v>247</v>
      </c>
      <c r="D37" s="48">
        <v>1931</v>
      </c>
      <c r="E37" s="17" t="s">
        <v>9</v>
      </c>
      <c r="F37" s="51" t="s">
        <v>248</v>
      </c>
      <c r="G37" s="74" t="s">
        <v>534</v>
      </c>
      <c r="H37" s="17" t="str">
        <f>IF(AND(D37&gt;=1900,D37&lt;=1943),"Ж70",IF(AND(D37&gt;=1996,D37&lt;=1999),"Д14",IF(AND(D37&gt;=2000,D37&lt;=2013),"Д11","")))</f>
        <v>Ж70</v>
      </c>
      <c r="I37" s="79">
        <v>2</v>
      </c>
      <c r="J37" s="17"/>
      <c r="O37" s="16">
        <v>2245</v>
      </c>
    </row>
    <row r="38" spans="1:15" ht="12.75" customHeight="1">
      <c r="A38" s="79">
        <v>31</v>
      </c>
      <c r="B38" s="55">
        <v>385</v>
      </c>
      <c r="C38" s="56" t="s">
        <v>409</v>
      </c>
      <c r="D38" s="57">
        <v>1937</v>
      </c>
      <c r="E38" s="55" t="s">
        <v>9</v>
      </c>
      <c r="F38" s="59" t="s">
        <v>21</v>
      </c>
      <c r="G38" s="74" t="s">
        <v>535</v>
      </c>
      <c r="H38" s="17" t="str">
        <f>IF(AND(D38&gt;=1900,D38&lt;=1943),"Ж70",IF(AND(D38&gt;=1996,D38&lt;=1999),"Д14",IF(AND(D38&gt;=2000,D38&lt;=2013),"Д11","")))</f>
        <v>Ж70</v>
      </c>
      <c r="I38" s="79">
        <v>3</v>
      </c>
      <c r="J38" s="17"/>
      <c r="O38" s="16">
        <v>2265</v>
      </c>
    </row>
    <row r="39" spans="1:15" ht="12.75" customHeight="1">
      <c r="A39" s="79">
        <v>32</v>
      </c>
      <c r="B39" s="17">
        <v>352</v>
      </c>
      <c r="C39" s="47" t="s">
        <v>230</v>
      </c>
      <c r="D39" s="48">
        <v>2002</v>
      </c>
      <c r="E39" s="17" t="s">
        <v>71</v>
      </c>
      <c r="F39" s="51"/>
      <c r="G39" s="74" t="s">
        <v>536</v>
      </c>
      <c r="H39" s="17" t="str">
        <f>IF(AND(D39&gt;=1900,D39&lt;=1943),"Ж70",IF(AND(D39&gt;=1996,D39&lt;=1999),"Д14",IF(AND(D39&gt;=2000,D39&lt;=2013),"Д11","")))</f>
        <v>Д11</v>
      </c>
      <c r="I39" s="79">
        <v>11</v>
      </c>
      <c r="J39" s="17"/>
      <c r="O39" s="16">
        <v>2290</v>
      </c>
    </row>
    <row r="40" spans="1:10" ht="12.75" customHeight="1">
      <c r="A40" s="79"/>
      <c r="B40" s="55">
        <v>349</v>
      </c>
      <c r="C40" s="56" t="s">
        <v>417</v>
      </c>
      <c r="D40" s="57">
        <v>1996</v>
      </c>
      <c r="E40" s="55"/>
      <c r="F40" s="59" t="s">
        <v>45</v>
      </c>
      <c r="G40" s="74" t="s">
        <v>544</v>
      </c>
      <c r="H40" s="17" t="str">
        <f>IF(AND(D40&gt;=1900,D40&lt;=1943),"Ж70",IF(AND(D40&gt;=1996,D40&lt;=1999),"Д14",IF(AND(D40&gt;=2000,D40&lt;=2013),"Д11","")))</f>
        <v>Д14</v>
      </c>
      <c r="I40" s="79"/>
      <c r="J40" s="23"/>
    </row>
    <row r="41" spans="2:10" ht="12.75" customHeight="1">
      <c r="B41" s="17"/>
      <c r="C41" s="47"/>
      <c r="D41" s="48"/>
      <c r="E41" s="17"/>
      <c r="F41" s="51"/>
      <c r="G41" s="49"/>
      <c r="H41" s="17"/>
      <c r="I41" s="17"/>
      <c r="J41" s="23"/>
    </row>
    <row r="42" spans="2:10" ht="12.75" customHeight="1">
      <c r="B42" s="17"/>
      <c r="C42" s="47"/>
      <c r="D42" s="48"/>
      <c r="E42" s="17"/>
      <c r="F42" s="51"/>
      <c r="G42" s="49"/>
      <c r="H42" s="17"/>
      <c r="I42" s="17"/>
      <c r="J42" s="23"/>
    </row>
    <row r="43" spans="6:8" ht="12.75" customHeight="1">
      <c r="F43" s="64"/>
      <c r="H43" s="17">
        <f aca="true" t="shared" si="1" ref="H43:H74">IF(AND(D43&gt;=1900,D43&lt;=1943),"Ж70",IF(AND(D43&gt;=1996,D43&lt;=1999),"Д14",IF(AND(D43&gt;=2000,D43&lt;=2002),"Д11","")))</f>
      </c>
    </row>
    <row r="44" spans="6:8" ht="12.75" customHeight="1">
      <c r="F44" s="64"/>
      <c r="H44" s="17">
        <f t="shared" si="1"/>
      </c>
    </row>
    <row r="45" spans="6:8" ht="12.75" customHeight="1">
      <c r="F45" s="64"/>
      <c r="H45" s="17">
        <f t="shared" si="1"/>
      </c>
    </row>
    <row r="46" spans="6:8" ht="12.75" customHeight="1">
      <c r="F46" s="64"/>
      <c r="H46" s="17">
        <f t="shared" si="1"/>
      </c>
    </row>
    <row r="47" spans="6:8" ht="12.75" customHeight="1">
      <c r="F47" s="64"/>
      <c r="H47" s="17">
        <f t="shared" si="1"/>
      </c>
    </row>
    <row r="48" spans="6:8" ht="12.75" customHeight="1">
      <c r="F48" s="64"/>
      <c r="H48" s="17">
        <f t="shared" si="1"/>
      </c>
    </row>
    <row r="49" spans="6:8" ht="12.75" customHeight="1">
      <c r="F49" s="64"/>
      <c r="H49" s="17">
        <f t="shared" si="1"/>
      </c>
    </row>
    <row r="50" spans="6:8" ht="12.75" customHeight="1">
      <c r="F50" s="64"/>
      <c r="H50" s="17">
        <f t="shared" si="1"/>
      </c>
    </row>
    <row r="51" spans="6:8" ht="12.75" customHeight="1">
      <c r="F51" s="64"/>
      <c r="H51" s="17">
        <f t="shared" si="1"/>
      </c>
    </row>
    <row r="52" spans="6:8" ht="12.75" customHeight="1">
      <c r="F52" s="64"/>
      <c r="H52" s="17">
        <f t="shared" si="1"/>
      </c>
    </row>
    <row r="53" ht="12.75" customHeight="1">
      <c r="H53" s="17">
        <f t="shared" si="1"/>
      </c>
    </row>
    <row r="54" ht="12.75" customHeight="1">
      <c r="H54" s="17">
        <f t="shared" si="1"/>
      </c>
    </row>
    <row r="55" ht="12.75" customHeight="1">
      <c r="H55" s="17">
        <f t="shared" si="1"/>
      </c>
    </row>
    <row r="56" ht="12.75" customHeight="1">
      <c r="H56" s="17">
        <f t="shared" si="1"/>
      </c>
    </row>
    <row r="57" ht="12.75" customHeight="1">
      <c r="H57" s="17">
        <f t="shared" si="1"/>
      </c>
    </row>
    <row r="58" ht="12.75" customHeight="1">
      <c r="H58" s="17">
        <f t="shared" si="1"/>
      </c>
    </row>
    <row r="59" ht="12.75" customHeight="1">
      <c r="H59" s="17">
        <f t="shared" si="1"/>
      </c>
    </row>
    <row r="60" ht="12.75" customHeight="1">
      <c r="H60" s="17">
        <f t="shared" si="1"/>
      </c>
    </row>
    <row r="61" ht="12.75" customHeight="1">
      <c r="H61" s="17">
        <f t="shared" si="1"/>
      </c>
    </row>
    <row r="62" ht="12.75" customHeight="1">
      <c r="H62" s="17">
        <f t="shared" si="1"/>
      </c>
    </row>
    <row r="63" ht="12.75" customHeight="1">
      <c r="H63" s="17">
        <f t="shared" si="1"/>
      </c>
    </row>
    <row r="64" ht="12.75" customHeight="1">
      <c r="H64" s="17">
        <f t="shared" si="1"/>
      </c>
    </row>
    <row r="65" ht="12.75" customHeight="1">
      <c r="H65" s="17">
        <f t="shared" si="1"/>
      </c>
    </row>
    <row r="66" ht="12.75" customHeight="1">
      <c r="H66" s="17">
        <f t="shared" si="1"/>
      </c>
    </row>
    <row r="67" ht="12.75" customHeight="1">
      <c r="H67" s="17">
        <f t="shared" si="1"/>
      </c>
    </row>
    <row r="68" ht="12.75" customHeight="1">
      <c r="H68" s="17">
        <f t="shared" si="1"/>
      </c>
    </row>
    <row r="69" ht="12.75" customHeight="1">
      <c r="H69" s="17">
        <f t="shared" si="1"/>
      </c>
    </row>
    <row r="70" ht="12.75" customHeight="1">
      <c r="H70" s="17">
        <f t="shared" si="1"/>
      </c>
    </row>
    <row r="71" ht="12.75" customHeight="1">
      <c r="H71" s="17">
        <f t="shared" si="1"/>
      </c>
    </row>
    <row r="72" ht="12.75" customHeight="1">
      <c r="H72" s="17">
        <f t="shared" si="1"/>
      </c>
    </row>
    <row r="73" ht="12.75" customHeight="1">
      <c r="H73" s="17">
        <f t="shared" si="1"/>
      </c>
    </row>
    <row r="74" ht="12.75" customHeight="1">
      <c r="H74" s="17">
        <f t="shared" si="1"/>
      </c>
    </row>
    <row r="75" ht="12.75" customHeight="1">
      <c r="H75" s="17">
        <f aca="true" t="shared" si="2" ref="H75:H102">IF(AND(D75&gt;=1900,D75&lt;=1943),"Ж70",IF(AND(D75&gt;=1996,D75&lt;=1999),"Д14",IF(AND(D75&gt;=2000,D75&lt;=2002),"Д11","")))</f>
      </c>
    </row>
    <row r="76" ht="12.75" customHeight="1">
      <c r="H76" s="17">
        <f t="shared" si="2"/>
      </c>
    </row>
    <row r="77" ht="12.75" customHeight="1">
      <c r="H77" s="17">
        <f t="shared" si="2"/>
      </c>
    </row>
    <row r="78" ht="12.75" customHeight="1">
      <c r="H78" s="17">
        <f t="shared" si="2"/>
      </c>
    </row>
    <row r="79" ht="12.75" customHeight="1">
      <c r="H79" s="17">
        <f t="shared" si="2"/>
      </c>
    </row>
    <row r="80" ht="12.75" customHeight="1">
      <c r="H80" s="17">
        <f t="shared" si="2"/>
      </c>
    </row>
    <row r="81" ht="12.75" customHeight="1">
      <c r="H81" s="17">
        <f t="shared" si="2"/>
      </c>
    </row>
    <row r="82" ht="12.75" customHeight="1">
      <c r="H82" s="17">
        <f t="shared" si="2"/>
      </c>
    </row>
    <row r="83" ht="12.75" customHeight="1">
      <c r="H83" s="17">
        <f t="shared" si="2"/>
      </c>
    </row>
    <row r="84" ht="12.75" customHeight="1">
      <c r="H84" s="17">
        <f t="shared" si="2"/>
      </c>
    </row>
    <row r="85" ht="12.75" customHeight="1">
      <c r="H85" s="17">
        <f t="shared" si="2"/>
      </c>
    </row>
    <row r="86" ht="12.75" customHeight="1">
      <c r="H86" s="17">
        <f t="shared" si="2"/>
      </c>
    </row>
    <row r="87" ht="12.75" customHeight="1">
      <c r="H87" s="17">
        <f t="shared" si="2"/>
      </c>
    </row>
    <row r="88" ht="12.75" customHeight="1">
      <c r="H88" s="17">
        <f t="shared" si="2"/>
      </c>
    </row>
    <row r="89" ht="12.75" customHeight="1">
      <c r="H89" s="17">
        <f t="shared" si="2"/>
      </c>
    </row>
    <row r="90" ht="12.75" customHeight="1">
      <c r="H90" s="17">
        <f t="shared" si="2"/>
      </c>
    </row>
    <row r="91" ht="12.75" customHeight="1">
      <c r="H91" s="17">
        <f t="shared" si="2"/>
      </c>
    </row>
    <row r="92" ht="12.75" customHeight="1">
      <c r="H92" s="17">
        <f t="shared" si="2"/>
      </c>
    </row>
    <row r="93" ht="12.75" customHeight="1">
      <c r="H93" s="17">
        <f t="shared" si="2"/>
      </c>
    </row>
    <row r="94" ht="12.75" customHeight="1">
      <c r="H94" s="17">
        <f t="shared" si="2"/>
      </c>
    </row>
    <row r="95" ht="12.75" customHeight="1">
      <c r="H95" s="17">
        <f t="shared" si="2"/>
      </c>
    </row>
    <row r="96" ht="12.75" customHeight="1">
      <c r="H96" s="17">
        <f t="shared" si="2"/>
      </c>
    </row>
    <row r="97" ht="12.75" customHeight="1">
      <c r="H97" s="17">
        <f t="shared" si="2"/>
      </c>
    </row>
    <row r="98" ht="12.75" customHeight="1">
      <c r="H98" s="17">
        <f t="shared" si="2"/>
      </c>
    </row>
    <row r="99" ht="12.75" customHeight="1">
      <c r="H99" s="17">
        <f t="shared" si="2"/>
      </c>
    </row>
    <row r="100" ht="12.75" customHeight="1">
      <c r="H100" s="17">
        <f t="shared" si="2"/>
      </c>
    </row>
    <row r="101" ht="12.75" customHeight="1">
      <c r="H101" s="17">
        <f t="shared" si="2"/>
      </c>
    </row>
    <row r="102" ht="12.75" customHeight="1">
      <c r="H102" s="17">
        <f t="shared" si="2"/>
      </c>
    </row>
  </sheetData>
  <sheetProtection/>
  <autoFilter ref="A6:J42"/>
  <mergeCells count="14">
    <mergeCell ref="J6:J7"/>
    <mergeCell ref="A1:J1"/>
    <mergeCell ref="A2:J2"/>
    <mergeCell ref="A3:J3"/>
    <mergeCell ref="A4:J4"/>
    <mergeCell ref="A6:A7"/>
    <mergeCell ref="B6:B7"/>
    <mergeCell ref="C6:C7"/>
    <mergeCell ref="D6:D7"/>
    <mergeCell ref="G6:G7"/>
    <mergeCell ref="H6:H7"/>
    <mergeCell ref="I6:I7"/>
    <mergeCell ref="E6:E7"/>
    <mergeCell ref="F6:F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riK</cp:lastModifiedBy>
  <cp:lastPrinted>2013-06-12T10:40:03Z</cp:lastPrinted>
  <dcterms:created xsi:type="dcterms:W3CDTF">2010-01-31T12:06:43Z</dcterms:created>
  <dcterms:modified xsi:type="dcterms:W3CDTF">2013-06-14T11:14:46Z</dcterms:modified>
  <cp:category/>
  <cp:version/>
  <cp:contentType/>
  <cp:contentStatus/>
</cp:coreProperties>
</file>