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05" windowWidth="15360" windowHeight="8325" activeTab="5"/>
  </bookViews>
  <sheets>
    <sheet name="Титульный" sheetId="1" r:id="rId1"/>
    <sheet name="Эстафета" sheetId="2" r:id="rId2"/>
    <sheet name="м15" sheetId="3" r:id="rId3"/>
    <sheet name="ж15" sheetId="4" r:id="rId4"/>
    <sheet name="м5" sheetId="5" r:id="rId5"/>
    <sheet name="ж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3" hidden="1">'ж15'!$A$6:$J$58</definedName>
    <definedName name="_xlnm._FilterDatabase" localSheetId="5" hidden="1">'ж5'!$A$6:$J$62</definedName>
    <definedName name="_xlnm._FilterDatabase" localSheetId="2" hidden="1">'м15'!$A$6:$J$189</definedName>
    <definedName name="_xlnm._FilterDatabase" localSheetId="4" hidden="1">'м5'!$A$6:$J$62</definedName>
    <definedName name="_xlnm._FilterDatabase" localSheetId="1" hidden="1">'Эстафета'!$A$6:$D$40</definedName>
    <definedName name="vv" localSheetId="3">#REF!</definedName>
    <definedName name="vv" localSheetId="5">#REF!</definedName>
    <definedName name="vv" localSheetId="2">#REF!</definedName>
    <definedName name="vv" localSheetId="4">#REF!</definedName>
    <definedName name="vv" localSheetId="1">#REF!</definedName>
    <definedName name="vv">#REF!</definedName>
    <definedName name="wrn.Распечатка._.финишки." localSheetId="3" hidden="1">{#N/A,#N/A,TRUE,"Ф"}</definedName>
    <definedName name="wrn.Распечатка._.финишки." localSheetId="5" hidden="1">{#N/A,#N/A,TRUE,"Ф"}</definedName>
    <definedName name="wrn.Распечатка._.финишки." localSheetId="2" hidden="1">{#N/A,#N/A,TRUE,"Ф"}</definedName>
    <definedName name="wrn.Распечатка._.финишки." localSheetId="4" hidden="1">{#N/A,#N/A,TRUE,"Ф"}</definedName>
    <definedName name="wrn.Распечатка._.финишки." localSheetId="1" hidden="1">{#N/A,#N/A,TRUE,"Ф"}</definedName>
    <definedName name="wrn.Распечатка._.финишки." hidden="1">{#N/A,#N/A,TRUE,"Ф"}</definedName>
    <definedName name="ВГР" localSheetId="3">#REF!</definedName>
    <definedName name="ВГР" localSheetId="5">#REF!</definedName>
    <definedName name="ВГР" localSheetId="2">#REF!</definedName>
    <definedName name="ВГР" localSheetId="4">#REF!</definedName>
    <definedName name="ВГР" localSheetId="1">#REF!</definedName>
    <definedName name="ВГР">#REF!</definedName>
    <definedName name="ВИДЫ" localSheetId="3">'[1]м5'!#REF!</definedName>
    <definedName name="ВИДЫ" localSheetId="5">'[1]м5'!#REF!</definedName>
    <definedName name="ВИДЫ" localSheetId="2">'[1]м5'!#REF!</definedName>
    <definedName name="ВИДЫ" localSheetId="4">'[1]м5'!#REF!</definedName>
    <definedName name="ВИДЫ" localSheetId="1">'[2]м5'!#REF!</definedName>
    <definedName name="ВИДЫ">'[3]м5'!#REF!</definedName>
    <definedName name="Город" localSheetId="3">#REF!</definedName>
    <definedName name="Город" localSheetId="5">#REF!</definedName>
    <definedName name="Город" localSheetId="2">#REF!</definedName>
    <definedName name="Город" localSheetId="4">#REF!</definedName>
    <definedName name="Город" localSheetId="1">#REF!</definedName>
    <definedName name="Город">#REF!</definedName>
    <definedName name="гр" localSheetId="3">#REF!</definedName>
    <definedName name="гр" localSheetId="5">#REF!</definedName>
    <definedName name="гр" localSheetId="2">#REF!</definedName>
    <definedName name="гр" localSheetId="4">#REF!</definedName>
    <definedName name="гр" localSheetId="1">#REF!</definedName>
    <definedName name="гр">#REF!</definedName>
    <definedName name="Гр_ж_10км" localSheetId="3">'[4]Группы'!#REF!</definedName>
    <definedName name="Гр_ж_10км" localSheetId="1">'[5]Группы'!#REF!</definedName>
    <definedName name="Гр_ж_10км">'[4]Группы'!#REF!</definedName>
    <definedName name="Гр_ж_5км" localSheetId="3">'[4]Группы'!#REF!</definedName>
    <definedName name="Гр_ж_5км" localSheetId="1">'[5]Группы'!#REF!</definedName>
    <definedName name="Гр_ж_5км">'[4]Группы'!#REF!</definedName>
    <definedName name="Гр_ж10" localSheetId="3">'[4]Группы'!#REF!</definedName>
    <definedName name="Гр_ж10" localSheetId="1">'[5]Группы'!#REF!</definedName>
    <definedName name="Гр_ж10">'[4]Группы'!#REF!</definedName>
    <definedName name="Гр_м_10км" localSheetId="3">'[4]Группы'!#REF!</definedName>
    <definedName name="Гр_м_10км" localSheetId="1">'[5]Группы'!#REF!</definedName>
    <definedName name="Гр_м_10км">'[4]Группы'!#REF!</definedName>
    <definedName name="гр_м_30" localSheetId="3">'[6]м30'!#REF!</definedName>
    <definedName name="гр_м_30" localSheetId="1">'[7]м30'!#REF!</definedName>
    <definedName name="гр_м_30">'[6]м30'!#REF!</definedName>
    <definedName name="Гр_м_5км" localSheetId="3">'[4]Группы'!#REF!</definedName>
    <definedName name="Гр_м_5км" localSheetId="1">'[5]Группы'!#REF!</definedName>
    <definedName name="Гр_м_5км">'[4]Группы'!#REF!</definedName>
    <definedName name="Гр_м10" localSheetId="3">'[4]Группы'!#REF!</definedName>
    <definedName name="Гр_м10" localSheetId="1">'[5]Группы'!#REF!</definedName>
    <definedName name="Гр_м10">'[4]Группы'!#REF!</definedName>
    <definedName name="гр_Пол_Дист" localSheetId="3">#REF!</definedName>
    <definedName name="гр_Пол_Дист" localSheetId="5">#REF!</definedName>
    <definedName name="гр_Пол_Дист" localSheetId="2">#REF!</definedName>
    <definedName name="гр_Пол_Дист" localSheetId="4">#REF!</definedName>
    <definedName name="гр_Пол_Дист" localSheetId="1">#REF!</definedName>
    <definedName name="гр_Пол_Дист">#REF!</definedName>
    <definedName name="Дист" localSheetId="3">#REF!</definedName>
    <definedName name="Дист" localSheetId="5">#REF!</definedName>
    <definedName name="Дист" localSheetId="2">#REF!</definedName>
    <definedName name="Дист" localSheetId="4">#REF!</definedName>
    <definedName name="Дист" localSheetId="1">#REF!</definedName>
    <definedName name="Дист">#REF!</definedName>
    <definedName name="Дист_ВГР" localSheetId="3">#REF!</definedName>
    <definedName name="Дист_ВГР" localSheetId="5">#REF!</definedName>
    <definedName name="Дист_ВГР" localSheetId="2">#REF!</definedName>
    <definedName name="Дист_ВГР" localSheetId="4">#REF!</definedName>
    <definedName name="Дист_ВГР" localSheetId="1">#REF!</definedName>
    <definedName name="Дист_ВГР">#REF!</definedName>
    <definedName name="Дубль">#REF!</definedName>
    <definedName name="_xlnm.Print_Titles" localSheetId="3">'ж15'!$1:$7</definedName>
    <definedName name="_xlnm.Print_Titles" localSheetId="5">'ж5'!$1:$7</definedName>
    <definedName name="_xlnm.Print_Titles" localSheetId="2">'м15'!$1:$7</definedName>
    <definedName name="_xlnm.Print_Titles" localSheetId="4">'м5'!$1:$7</definedName>
    <definedName name="_xlnm.Print_Titles" localSheetId="1">'Эстафета'!$1:$7</definedName>
    <definedName name="ИМЯ" localSheetId="3">#REF!</definedName>
    <definedName name="ИМЯ" localSheetId="5">#REF!</definedName>
    <definedName name="ИМЯ" localSheetId="2">#REF!</definedName>
    <definedName name="ИМЯ" localSheetId="4">#REF!</definedName>
    <definedName name="ИМЯ" localSheetId="1">#REF!</definedName>
    <definedName name="ИМЯ">#REF!</definedName>
    <definedName name="к_1юн" localSheetId="3">'[1]м5'!#REF!</definedName>
    <definedName name="к_1юн" localSheetId="5">'[1]м5'!#REF!</definedName>
    <definedName name="к_1юн" localSheetId="2">'[1]м5'!#REF!</definedName>
    <definedName name="к_1юн" localSheetId="4">'[1]м5'!#REF!</definedName>
    <definedName name="к_1юн" localSheetId="1">'[2]м5'!#REF!</definedName>
    <definedName name="к_1юн">'[3]м5'!#REF!</definedName>
    <definedName name="к_2юн" localSheetId="3">'[1]м5'!#REF!</definedName>
    <definedName name="к_2юн" localSheetId="5">'[1]м5'!#REF!</definedName>
    <definedName name="к_2юн" localSheetId="2">'[1]м5'!#REF!</definedName>
    <definedName name="к_2юн" localSheetId="4">'[1]м5'!#REF!</definedName>
    <definedName name="к_2юн" localSheetId="1">'[2]м5'!#REF!</definedName>
    <definedName name="к_2юн">'[3]м5'!#REF!</definedName>
    <definedName name="к_3юн" localSheetId="3">'[1]м5'!#REF!</definedName>
    <definedName name="к_3юн" localSheetId="5">'[1]м5'!#REF!</definedName>
    <definedName name="к_3юн" localSheetId="2">'[1]м5'!#REF!</definedName>
    <definedName name="к_3юн" localSheetId="4">'[1]м5'!#REF!</definedName>
    <definedName name="к_3юн" localSheetId="1">'[2]м5'!#REF!</definedName>
    <definedName name="к_3юн">'[3]м5'!#REF!</definedName>
    <definedName name="к_I" localSheetId="3">'[1]м5'!#REF!</definedName>
    <definedName name="к_I" localSheetId="5">'[1]м5'!#REF!</definedName>
    <definedName name="к_I" localSheetId="2">'[1]м5'!#REF!</definedName>
    <definedName name="к_I" localSheetId="4">'[1]м5'!#REF!</definedName>
    <definedName name="к_I" localSheetId="1">'[2]м5'!#REF!</definedName>
    <definedName name="к_I">'[3]м5'!#REF!</definedName>
    <definedName name="к_II" localSheetId="3">'[1]м5'!#REF!</definedName>
    <definedName name="к_II" localSheetId="5">'[1]м5'!#REF!</definedName>
    <definedName name="к_II" localSheetId="2">'[1]м5'!#REF!</definedName>
    <definedName name="к_II" localSheetId="4">'[1]м5'!#REF!</definedName>
    <definedName name="к_II" localSheetId="1">'[2]м5'!#REF!</definedName>
    <definedName name="к_II">'[3]м5'!#REF!</definedName>
    <definedName name="к_III" localSheetId="3">'[1]м5'!#REF!</definedName>
    <definedName name="к_III" localSheetId="5">'[1]м5'!#REF!</definedName>
    <definedName name="к_III" localSheetId="2">'[1]м5'!#REF!</definedName>
    <definedName name="к_III" localSheetId="4">'[1]м5'!#REF!</definedName>
    <definedName name="к_III" localSheetId="1">'[2]м5'!#REF!</definedName>
    <definedName name="к_III">'[3]м5'!#REF!</definedName>
    <definedName name="к_кмс" localSheetId="3">'[1]м5'!#REF!</definedName>
    <definedName name="к_кмс" localSheetId="5">'[1]м5'!#REF!</definedName>
    <definedName name="к_кмс" localSheetId="2">'[1]м5'!#REF!</definedName>
    <definedName name="к_кмс" localSheetId="4">'[1]м5'!#REF!</definedName>
    <definedName name="к_кмс" localSheetId="1">'[2]м5'!#REF!</definedName>
    <definedName name="к_кмс">'[3]м5'!#REF!</definedName>
    <definedName name="к_мс" localSheetId="3">'[1]м5'!#REF!</definedName>
    <definedName name="к_мс" localSheetId="5">'[1]м5'!#REF!</definedName>
    <definedName name="к_мс" localSheetId="2">'[1]м5'!#REF!</definedName>
    <definedName name="к_мс" localSheetId="4">'[1]м5'!#REF!</definedName>
    <definedName name="к_мс" localSheetId="1">'[2]м5'!#REF!</definedName>
    <definedName name="к_мс">'[3]м5'!#REF!</definedName>
    <definedName name="к_мсмк" localSheetId="3">'[1]м5'!#REF!</definedName>
    <definedName name="к_мсмк" localSheetId="5">'[1]м5'!#REF!</definedName>
    <definedName name="к_мсмк" localSheetId="2">'[1]м5'!#REF!</definedName>
    <definedName name="к_мсмк" localSheetId="4">'[1]м5'!#REF!</definedName>
    <definedName name="к_мсмк" localSheetId="1">'[2]м5'!#REF!</definedName>
    <definedName name="к_мсмк">'[3]м5'!#REF!</definedName>
    <definedName name="Клуб" localSheetId="3">#REF!</definedName>
    <definedName name="Клуб" localSheetId="5">#REF!</definedName>
    <definedName name="Клуб" localSheetId="2">#REF!</definedName>
    <definedName name="Клуб" localSheetId="4">#REF!</definedName>
    <definedName name="Клуб" localSheetId="1">#REF!</definedName>
    <definedName name="Клуб">#REF!</definedName>
    <definedName name="НОМ" localSheetId="3">#REF!</definedName>
    <definedName name="НОМ" localSheetId="5">#REF!</definedName>
    <definedName name="НОМ" localSheetId="2">#REF!</definedName>
    <definedName name="НОМ" localSheetId="4">#REF!</definedName>
    <definedName name="НОМ" localSheetId="1">#REF!</definedName>
    <definedName name="НОМ">#REF!</definedName>
    <definedName name="НОМ_Ж_15км" localSheetId="3">'[8]Z_№'!#REF!</definedName>
    <definedName name="НОМ_Ж_15км" localSheetId="1">'[9]Z_№'!#REF!</definedName>
    <definedName name="НОМ_Ж_15км">'[8]Z_№'!#REF!</definedName>
    <definedName name="НОМ_Ж_5км" localSheetId="3">'[8]Z_№'!#REF!</definedName>
    <definedName name="НОМ_Ж_5км" localSheetId="1">'[9]Z_№'!#REF!</definedName>
    <definedName name="НОМ_Ж_5км">'[8]Z_№'!#REF!</definedName>
    <definedName name="НОМ_М_15км" localSheetId="3">'[8]Z_№'!#REF!</definedName>
    <definedName name="НОМ_М_15км" localSheetId="1">'[9]Z_№'!#REF!</definedName>
    <definedName name="НОМ_М_15км">'[8]Z_№'!#REF!</definedName>
    <definedName name="НОМ_М_5км" localSheetId="3">'[8]Z_№'!#REF!</definedName>
    <definedName name="НОМ_М_5км" localSheetId="1">'[9]Z_№'!#REF!</definedName>
    <definedName name="НОМ_М_5км">'[8]Z_№'!#REF!</definedName>
    <definedName name="_xlnm.Print_Area" localSheetId="0">'Титульный'!$A$1:$J$53</definedName>
    <definedName name="Общество" localSheetId="3">#REF!</definedName>
    <definedName name="Общество" localSheetId="5">#REF!</definedName>
    <definedName name="Общество" localSheetId="2">#REF!</definedName>
    <definedName name="Общество" localSheetId="4">#REF!</definedName>
    <definedName name="Общество" localSheetId="1">#REF!</definedName>
    <definedName name="Общество">#REF!</definedName>
    <definedName name="Особо" localSheetId="3">#REF!</definedName>
    <definedName name="Особо" localSheetId="5">#REF!</definedName>
    <definedName name="Особо" localSheetId="2">#REF!</definedName>
    <definedName name="Особо" localSheetId="4">#REF!</definedName>
    <definedName name="Особо" localSheetId="1">#REF!</definedName>
    <definedName name="Особо">#REF!</definedName>
    <definedName name="Пол" localSheetId="3">#REF!</definedName>
    <definedName name="Пол" localSheetId="5">#REF!</definedName>
    <definedName name="Пол" localSheetId="2">#REF!</definedName>
    <definedName name="Пол" localSheetId="4">#REF!</definedName>
    <definedName name="Пол" localSheetId="1">#REF!</definedName>
    <definedName name="Пол">#REF!</definedName>
    <definedName name="Пол_Дист" localSheetId="3">#REF!</definedName>
    <definedName name="Пол_Дист" localSheetId="5">#REF!</definedName>
    <definedName name="Пол_Дист" localSheetId="2">#REF!</definedName>
    <definedName name="Пол_Дист" localSheetId="4">#REF!</definedName>
    <definedName name="Пол_Дист" localSheetId="1">#REF!</definedName>
    <definedName name="Пол_Дист">#REF!</definedName>
    <definedName name="р_1юн" localSheetId="3">'[1]м5'!#REF!</definedName>
    <definedName name="р_1юн" localSheetId="5">'[1]м5'!#REF!</definedName>
    <definedName name="р_1юн" localSheetId="2">'[1]м5'!#REF!</definedName>
    <definedName name="р_1юн" localSheetId="4">'[1]м5'!#REF!</definedName>
    <definedName name="р_1юн" localSheetId="1">'[2]м5'!#REF!</definedName>
    <definedName name="р_1юн">'[3]м5'!#REF!</definedName>
    <definedName name="р_2юн" localSheetId="3">'[1]м5'!#REF!</definedName>
    <definedName name="р_2юн" localSheetId="5">'[1]м5'!#REF!</definedName>
    <definedName name="р_2юн" localSheetId="2">'[1]м5'!#REF!</definedName>
    <definedName name="р_2юн" localSheetId="4">'[1]м5'!#REF!</definedName>
    <definedName name="р_2юн" localSheetId="1">'[2]м5'!#REF!</definedName>
    <definedName name="р_2юн">'[3]м5'!#REF!</definedName>
    <definedName name="р_3юн" localSheetId="3">'[1]м5'!#REF!</definedName>
    <definedName name="р_3юн" localSheetId="5">'[1]м5'!#REF!</definedName>
    <definedName name="р_3юн" localSheetId="2">'[1]м5'!#REF!</definedName>
    <definedName name="р_3юн" localSheetId="4">'[1]м5'!#REF!</definedName>
    <definedName name="р_3юн" localSheetId="1">'[2]м5'!#REF!</definedName>
    <definedName name="р_3юн">'[3]м5'!#REF!</definedName>
    <definedName name="р_I" localSheetId="3">'[1]м5'!#REF!</definedName>
    <definedName name="р_I" localSheetId="5">'[1]м5'!#REF!</definedName>
    <definedName name="р_I" localSheetId="2">'[1]м5'!#REF!</definedName>
    <definedName name="р_I" localSheetId="4">'[1]м5'!#REF!</definedName>
    <definedName name="р_I" localSheetId="1">'[2]м5'!#REF!</definedName>
    <definedName name="р_I">'[3]м5'!#REF!</definedName>
    <definedName name="р_II" localSheetId="3">'[1]м5'!#REF!</definedName>
    <definedName name="р_II" localSheetId="5">'[1]м5'!#REF!</definedName>
    <definedName name="р_II" localSheetId="2">'[1]м5'!#REF!</definedName>
    <definedName name="р_II" localSheetId="4">'[1]м5'!#REF!</definedName>
    <definedName name="р_II" localSheetId="1">'[2]м5'!#REF!</definedName>
    <definedName name="р_II">'[3]м5'!#REF!</definedName>
    <definedName name="р_III" localSheetId="3">'[1]м5'!#REF!</definedName>
    <definedName name="р_III" localSheetId="5">'[1]м5'!#REF!</definedName>
    <definedName name="р_III" localSheetId="2">'[1]м5'!#REF!</definedName>
    <definedName name="р_III" localSheetId="4">'[1]м5'!#REF!</definedName>
    <definedName name="р_III" localSheetId="1">'[2]м5'!#REF!</definedName>
    <definedName name="р_III">'[3]м5'!#REF!</definedName>
    <definedName name="р_кмс" localSheetId="3">'[1]м5'!#REF!</definedName>
    <definedName name="р_кмс" localSheetId="5">'[1]м5'!#REF!</definedName>
    <definedName name="р_кмс" localSheetId="2">'[1]м5'!#REF!</definedName>
    <definedName name="р_кмс" localSheetId="4">'[1]м5'!#REF!</definedName>
    <definedName name="р_кмс" localSheetId="1">'[2]м5'!#REF!</definedName>
    <definedName name="р_кмс">'[3]м5'!#REF!</definedName>
    <definedName name="р_мс" localSheetId="3">'[1]м5'!#REF!</definedName>
    <definedName name="р_мс" localSheetId="5">'[1]м5'!#REF!</definedName>
    <definedName name="р_мс" localSheetId="2">'[1]м5'!#REF!</definedName>
    <definedName name="р_мс" localSheetId="4">'[1]м5'!#REF!</definedName>
    <definedName name="р_мс" localSheetId="1">'[2]м5'!#REF!</definedName>
    <definedName name="р_мс">'[3]м5'!#REF!</definedName>
    <definedName name="р_мсмк" localSheetId="3">'[1]м5'!#REF!</definedName>
    <definedName name="р_мсмк" localSheetId="5">'[1]м5'!#REF!</definedName>
    <definedName name="р_мсмк" localSheetId="2">'[1]м5'!#REF!</definedName>
    <definedName name="р_мсмк" localSheetId="4">'[1]м5'!#REF!</definedName>
    <definedName name="р_мсмк" localSheetId="1">'[2]м5'!#REF!</definedName>
    <definedName name="р_мсмк">'[3]м5'!#REF!</definedName>
    <definedName name="Разр" localSheetId="3">#REF!</definedName>
    <definedName name="Разр" localSheetId="5">#REF!</definedName>
    <definedName name="Разр" localSheetId="2">#REF!</definedName>
    <definedName name="Разр" localSheetId="4">#REF!</definedName>
    <definedName name="Разр" localSheetId="1">#REF!</definedName>
    <definedName name="Разр">#REF!</definedName>
    <definedName name="РЕЗ_Ж_15км" localSheetId="3">'[8]Z_№'!#REF!</definedName>
    <definedName name="РЕЗ_Ж_15км" localSheetId="1">'[9]Z_№'!#REF!</definedName>
    <definedName name="РЕЗ_Ж_15км">'[8]Z_№'!#REF!</definedName>
    <definedName name="РЕЗ_ж_5км" localSheetId="3">'[8]Z_№'!#REF!</definedName>
    <definedName name="РЕЗ_ж_5км" localSheetId="1">'[9]Z_№'!#REF!</definedName>
    <definedName name="РЕЗ_ж_5км">'[8]Z_№'!#REF!</definedName>
    <definedName name="РЕЗ_М_15км" localSheetId="3">'[8]Z_№'!#REF!</definedName>
    <definedName name="РЕЗ_М_15км" localSheetId="1">'[9]Z_№'!#REF!</definedName>
    <definedName name="РЕЗ_М_15км">'[8]Z_№'!#REF!</definedName>
    <definedName name="РЕЗ_М_5км" localSheetId="3">'[8]Z_№'!#REF!</definedName>
    <definedName name="РЕЗ_М_5км" localSheetId="1">'[9]Z_№'!#REF!</definedName>
    <definedName name="РЕЗ_М_5км">'[8]Z_№'!#REF!</definedName>
    <definedName name="Респ" localSheetId="3">#REF!</definedName>
    <definedName name="Респ" localSheetId="5">#REF!</definedName>
    <definedName name="Респ" localSheetId="2">#REF!</definedName>
    <definedName name="Респ" localSheetId="4">#REF!</definedName>
    <definedName name="Респ" localSheetId="1">#REF!</definedName>
    <definedName name="Респ">#REF!</definedName>
    <definedName name="СТР" localSheetId="3">#REF!</definedName>
    <definedName name="СТР" localSheetId="5">#REF!</definedName>
    <definedName name="СТР" localSheetId="2">#REF!</definedName>
    <definedName name="СТР" localSheetId="4">#REF!</definedName>
    <definedName name="СТР" localSheetId="1">#REF!</definedName>
    <definedName name="СТР">#REF!</definedName>
    <definedName name="стр_старт" localSheetId="3">'ж15'!#REF!</definedName>
    <definedName name="стр_старт" localSheetId="5">'ж5'!#REF!</definedName>
    <definedName name="стр_старт" localSheetId="2">'м15'!#REF!</definedName>
    <definedName name="стр_старт" localSheetId="4">'м5'!#REF!</definedName>
    <definedName name="стр_старт" localSheetId="1">'Эстафета'!#REF!</definedName>
    <definedName name="стр_старт">#REF!</definedName>
    <definedName name="ФАМ" localSheetId="3">#REF!</definedName>
    <definedName name="ФАМ" localSheetId="5">#REF!</definedName>
    <definedName name="ФАМ" localSheetId="2">#REF!</definedName>
    <definedName name="ФАМ" localSheetId="4">#REF!</definedName>
    <definedName name="ФАМ" localSheetId="1">#REF!</definedName>
    <definedName name="ФАМ">#REF!</definedName>
    <definedName name="Фвр">#REF!</definedName>
    <definedName name="ФНом">#REF!</definedName>
    <definedName name="ццц" localSheetId="3">'[10]м30'!#REF!</definedName>
    <definedName name="ццц" localSheetId="1">'[11]м30'!#REF!</definedName>
    <definedName name="ццц">'[10]м30'!#REF!</definedName>
  </definedNames>
  <calcPr fullCalcOnLoad="1" refMode="R1C1"/>
</workbook>
</file>

<file path=xl/sharedStrings.xml><?xml version="1.0" encoding="utf-8"?>
<sst xmlns="http://schemas.openxmlformats.org/spreadsheetml/2006/main" count="1348" uniqueCount="759">
  <si>
    <t>Место</t>
  </si>
  <si>
    <t>№</t>
  </si>
  <si>
    <t>Фамилия, имя</t>
  </si>
  <si>
    <t>Г.р.</t>
  </si>
  <si>
    <t>Город</t>
  </si>
  <si>
    <t>Общество, Клуб</t>
  </si>
  <si>
    <t>Результат</t>
  </si>
  <si>
    <t>В.Гр.</t>
  </si>
  <si>
    <t>М.Гр.</t>
  </si>
  <si>
    <t>Санкт-Петербург</t>
  </si>
  <si>
    <t>Динамо</t>
  </si>
  <si>
    <t>Гатчина</t>
  </si>
  <si>
    <t>Сильвия</t>
  </si>
  <si>
    <t>Академия л/а</t>
  </si>
  <si>
    <t>Электросила</t>
  </si>
  <si>
    <t>Пушкин</t>
  </si>
  <si>
    <t>Колпино</t>
  </si>
  <si>
    <t>IRC</t>
  </si>
  <si>
    <t>Красногвардеец</t>
  </si>
  <si>
    <t>Кировец</t>
  </si>
  <si>
    <t>Ижорец</t>
  </si>
  <si>
    <t>Токсово</t>
  </si>
  <si>
    <t>посвященный Дню России</t>
  </si>
  <si>
    <t>ИТОГОВЫЙ  ПРОТОКОЛ          Мужчины  15 км</t>
  </si>
  <si>
    <t>ИТОГОВЫЙ  ПРОТОКОЛ          Мужчины  5 км</t>
  </si>
  <si>
    <t>Сосновый бор</t>
  </si>
  <si>
    <t>Светогорск</t>
  </si>
  <si>
    <t>Великий Новгород</t>
  </si>
  <si>
    <t>Кировск</t>
  </si>
  <si>
    <t>БиМ</t>
  </si>
  <si>
    <t>Красное Село</t>
  </si>
  <si>
    <t>Легкоатлетический пробег "По аллеям истории"</t>
  </si>
  <si>
    <t>ИТОГОВЫЙ  ПРОТОКОЛ          Эстафета 3х5км</t>
  </si>
  <si>
    <t>Команда</t>
  </si>
  <si>
    <t>ИТОГОВЫЙ  ПРОТОКОЛ          Женщины 5 км</t>
  </si>
  <si>
    <t>Клуб Активного Оздоровления «Сильвия»</t>
  </si>
  <si>
    <t>Комитет по физической культуре, спорту и туризму правительства Ленинградской области</t>
  </si>
  <si>
    <t>Комитет по физической культуре, спорту туризму и молодежной политике
администрации МО «Город Гатчина»</t>
  </si>
  <si>
    <t>Итоговый протокол</t>
  </si>
  <si>
    <t>Легкоатлетический пробег</t>
  </si>
  <si>
    <t>"ПО АЛЛЕЯМ ИСТОРИИ"</t>
  </si>
  <si>
    <t>г. Гатчина (Приоратский парк)</t>
  </si>
  <si>
    <t>Луга</t>
  </si>
  <si>
    <t>ИТОГОВЫЙ  ПРОТОКОЛ          Женщины  15 км</t>
  </si>
  <si>
    <t>Отм.</t>
  </si>
  <si>
    <t>Galaxy</t>
  </si>
  <si>
    <t>Петергоф</t>
  </si>
  <si>
    <t>Dim-Team</t>
  </si>
  <si>
    <t>ДРАЛО Мирослав</t>
  </si>
  <si>
    <t>СПбГУ</t>
  </si>
  <si>
    <t>КОРОВИН Александр</t>
  </si>
  <si>
    <t>ВШМ СПбГУ</t>
  </si>
  <si>
    <t>КАРЦЕВ Юрий</t>
  </si>
  <si>
    <t>Акрон</t>
  </si>
  <si>
    <t>п. Сиверский</t>
  </si>
  <si>
    <t>Кириши</t>
  </si>
  <si>
    <t>TriKirishi</t>
  </si>
  <si>
    <t>Уфа</t>
  </si>
  <si>
    <t>SiverSki Team</t>
  </si>
  <si>
    <t>с. Рождествено</t>
  </si>
  <si>
    <t>I Run</t>
  </si>
  <si>
    <t>Метрострой</t>
  </si>
  <si>
    <t>Южная Линия</t>
  </si>
  <si>
    <t>Адмиралтейская СДЮСШОР</t>
  </si>
  <si>
    <t>Северная верфь</t>
  </si>
  <si>
    <t>Москва</t>
  </si>
  <si>
    <t>Выборг</t>
  </si>
  <si>
    <t>Фаворит</t>
  </si>
  <si>
    <t>Опор.</t>
  </si>
  <si>
    <t>Малая Вишера</t>
  </si>
  <si>
    <t>Московская СДЮСШОР №2</t>
  </si>
  <si>
    <t>Гатчина (Приоратский парк) 12 июня 2014 г., старт 12:00</t>
  </si>
  <si>
    <t>Антропова Ирина</t>
  </si>
  <si>
    <t>Полосатое</t>
  </si>
  <si>
    <t>Коган Валерия</t>
  </si>
  <si>
    <t xml:space="preserve">Седельникова Ирина </t>
  </si>
  <si>
    <t>Medeo Team</t>
  </si>
  <si>
    <t>Николаёнок Татьяна</t>
  </si>
  <si>
    <t>Денченкова Ирина</t>
  </si>
  <si>
    <t>Зацепин Иван</t>
  </si>
  <si>
    <t>Пузырёва Анастасия</t>
  </si>
  <si>
    <t>Школа Бега</t>
  </si>
  <si>
    <t>Мироманов Виталий</t>
  </si>
  <si>
    <t>Аэробия</t>
  </si>
  <si>
    <t>Нефёдов Максим</t>
  </si>
  <si>
    <t>Лично</t>
  </si>
  <si>
    <t>Марков Олег</t>
  </si>
  <si>
    <t>Маркова Наташа</t>
  </si>
  <si>
    <t>Спиридонова Ольга</t>
  </si>
  <si>
    <t>Клуб Любителей Бега "Царское Село"</t>
  </si>
  <si>
    <t>Комаров Алексей</t>
  </si>
  <si>
    <t>Успенская Александра</t>
  </si>
  <si>
    <t>Устинов Константин</t>
  </si>
  <si>
    <t>Дружинин Михаил</t>
  </si>
  <si>
    <t>ВелоПитер</t>
  </si>
  <si>
    <t>Почаев Павел</t>
  </si>
  <si>
    <t>Пучкова Ирина</t>
  </si>
  <si>
    <t>Перминов Владимир</t>
  </si>
  <si>
    <t>Голованова Анастасия</t>
  </si>
  <si>
    <t>Макарова Татьяна</t>
  </si>
  <si>
    <t>Федотов Владислав</t>
  </si>
  <si>
    <t>Дмитракова Ксения</t>
  </si>
  <si>
    <t>СДЮСШОР 2 ВО</t>
  </si>
  <si>
    <t>Рачинская Анастасия</t>
  </si>
  <si>
    <t>World Class</t>
  </si>
  <si>
    <t>Холодова Дарья</t>
  </si>
  <si>
    <t>Red Bull</t>
  </si>
  <si>
    <t>Дроздов Вадим</t>
  </si>
  <si>
    <t>Юнязов Сергей</t>
  </si>
  <si>
    <t>Рюмин Дмитрий</t>
  </si>
  <si>
    <t xml:space="preserve">Зимнухов Иван </t>
  </si>
  <si>
    <t>Леонов Константин</t>
  </si>
  <si>
    <t>Николаёнок Максим</t>
  </si>
  <si>
    <t>Воробьев Альберт</t>
  </si>
  <si>
    <t>Шпаковский Александр</t>
  </si>
  <si>
    <t>Лебедев Сергей</t>
  </si>
  <si>
    <t>Васильев Александр</t>
  </si>
  <si>
    <t>Колесников Григорий</t>
  </si>
  <si>
    <t>Цекало Андрей</t>
  </si>
  <si>
    <t>Дмитриева Наталья</t>
  </si>
  <si>
    <t>Шарипова Наргис</t>
  </si>
  <si>
    <t>Тычкин Игорь</t>
  </si>
  <si>
    <t>Фалеева Снежана</t>
  </si>
  <si>
    <t>Губанов Антон</t>
  </si>
  <si>
    <t>Киланова Александра</t>
  </si>
  <si>
    <t>Родина Надежда</t>
  </si>
  <si>
    <t>Козлов Никита</t>
  </si>
  <si>
    <t>Веселов Александр</t>
  </si>
  <si>
    <t>Свиридова Татьяна</t>
  </si>
  <si>
    <t>Лепин Андрей</t>
  </si>
  <si>
    <t>Воронков  Максим</t>
  </si>
  <si>
    <t>Спецаков Дмитрий</t>
  </si>
  <si>
    <t>Веряйский Андрей</t>
  </si>
  <si>
    <t>Смирнов Александр</t>
  </si>
  <si>
    <t>Семёнов Виталий</t>
  </si>
  <si>
    <t>Дятлова Елена</t>
  </si>
  <si>
    <t>Акимочкина Елена</t>
  </si>
  <si>
    <t>Петрова Татьяна</t>
  </si>
  <si>
    <t>Тихонравова Александра</t>
  </si>
  <si>
    <t>Лоран Марина</t>
  </si>
  <si>
    <t>Бендер Александр</t>
  </si>
  <si>
    <t>Зюзин Роман</t>
  </si>
  <si>
    <t>Рак Владимир</t>
  </si>
  <si>
    <t>Прошкин Юрий</t>
  </si>
  <si>
    <t>Александр Гессель</t>
  </si>
  <si>
    <t>Успенская Екатерина</t>
  </si>
  <si>
    <t>Пилипко Михаил</t>
  </si>
  <si>
    <t xml:space="preserve">Луньков Валентин </t>
  </si>
  <si>
    <t>Демьянов Андрей</t>
  </si>
  <si>
    <t>Ледовский Дмитрий</t>
  </si>
  <si>
    <t>Попова Ольга</t>
  </si>
  <si>
    <t>Попов Сергей</t>
  </si>
  <si>
    <t>Петров Александр</t>
  </si>
  <si>
    <t>Зиновьев Виталий</t>
  </si>
  <si>
    <t>Батдалова Эльвира</t>
  </si>
  <si>
    <t>Марасанова Ирина</t>
  </si>
  <si>
    <t>Егоров Дмитрий</t>
  </si>
  <si>
    <t xml:space="preserve"> Петров  Андрей</t>
  </si>
  <si>
    <t>Байкова Галина</t>
  </si>
  <si>
    <t>Ежов Сергей</t>
  </si>
  <si>
    <t>Скурихин Лев</t>
  </si>
  <si>
    <t>Матвеев Николай</t>
  </si>
  <si>
    <t>Любимова Елена</t>
  </si>
  <si>
    <t>Кузнецов Дмитрий</t>
  </si>
  <si>
    <t>Скрыльников Василий</t>
  </si>
  <si>
    <t>Бондарчук Александр</t>
  </si>
  <si>
    <t>Воронов Максим</t>
  </si>
  <si>
    <t>Медведева Вероника</t>
  </si>
  <si>
    <t>Михалев Сергей</t>
  </si>
  <si>
    <t>Агафонов Алексей</t>
  </si>
  <si>
    <t>Бородкин Павел</t>
  </si>
  <si>
    <t>Бабчин Олег</t>
  </si>
  <si>
    <t>Багно Андрей</t>
  </si>
  <si>
    <t>Ашихмина Екатерина</t>
  </si>
  <si>
    <t>Бабич Мария</t>
  </si>
  <si>
    <t>Ившичев Сергей</t>
  </si>
  <si>
    <t>Шабаев Руслан</t>
  </si>
  <si>
    <t>Рыков Артем</t>
  </si>
  <si>
    <t>Михалев Алексей</t>
  </si>
  <si>
    <t>Наймушин Алексей</t>
  </si>
  <si>
    <t xml:space="preserve">Березин Алексей </t>
  </si>
  <si>
    <t>Кузнецов Алексей</t>
  </si>
  <si>
    <t>Макаров Андрей</t>
  </si>
  <si>
    <t>Кабанов Константин</t>
  </si>
  <si>
    <t>Нетяга Ольга</t>
  </si>
  <si>
    <t>Лаврикова Светлана</t>
  </si>
  <si>
    <t>Лавриков Евгений</t>
  </si>
  <si>
    <t>Головин Николай</t>
  </si>
  <si>
    <t>Лобанов Михаил</t>
  </si>
  <si>
    <t>Середенко Татьяна</t>
  </si>
  <si>
    <t>Williams Stuart</t>
  </si>
  <si>
    <t>Зольников Михаил</t>
  </si>
  <si>
    <t>Кузьмин Михаил</t>
  </si>
  <si>
    <t>Козьмова Наталья</t>
  </si>
  <si>
    <t>Балабан Игорь</t>
  </si>
  <si>
    <t>Маеров Роман</t>
  </si>
  <si>
    <t>Белоусов Алексей</t>
  </si>
  <si>
    <t>Матухин Игорь</t>
  </si>
  <si>
    <t>Соколова Ольга</t>
  </si>
  <si>
    <t>Карпова Лариса</t>
  </si>
  <si>
    <t>Саблин Владимир</t>
  </si>
  <si>
    <t>Михайлова Вероника</t>
  </si>
  <si>
    <t>Барченков Михаил</t>
  </si>
  <si>
    <t>Родина Татьяна</t>
  </si>
  <si>
    <t>Соколов Виктор</t>
  </si>
  <si>
    <t>КЛБ "Сильвия"</t>
  </si>
  <si>
    <t>Nike Plus Running Club</t>
  </si>
  <si>
    <t>Люберцы</t>
  </si>
  <si>
    <t>Волкуша</t>
  </si>
  <si>
    <t>Сельцо</t>
  </si>
  <si>
    <t>ООО "УК НЕВА"</t>
  </si>
  <si>
    <t>Сосновый Бор</t>
  </si>
  <si>
    <t>Динамо СПб</t>
  </si>
  <si>
    <t>GALAXY</t>
  </si>
  <si>
    <t>DimClub</t>
  </si>
  <si>
    <t>Всеволожск</t>
  </si>
  <si>
    <t>Таврида</t>
  </si>
  <si>
    <t xml:space="preserve"> three brothers crew</t>
  </si>
  <si>
    <t>21runners</t>
  </si>
  <si>
    <t>КЛБ "Акрон"</t>
  </si>
  <si>
    <t>Школа Бега, JAM</t>
  </si>
  <si>
    <t>СПбГПУ</t>
  </si>
  <si>
    <t>КЕФ Тактикбух</t>
  </si>
  <si>
    <t>Бегуницы</t>
  </si>
  <si>
    <t>***</t>
  </si>
  <si>
    <t>Царское село</t>
  </si>
  <si>
    <t>д. Горбунки</t>
  </si>
  <si>
    <t>Второе Дыхание</t>
  </si>
  <si>
    <t>ВИФК</t>
  </si>
  <si>
    <t>КЛБ  "Царское Село"</t>
  </si>
  <si>
    <t>MANOMY</t>
  </si>
  <si>
    <t>Омск</t>
  </si>
  <si>
    <t>мороз-марафон</t>
  </si>
  <si>
    <t>Царское Село</t>
  </si>
  <si>
    <t>Клб Царское Село</t>
  </si>
  <si>
    <t>КЛБ Сильвия</t>
  </si>
  <si>
    <t>Красное село</t>
  </si>
  <si>
    <t>Кировск Океан</t>
  </si>
  <si>
    <t>Эверест</t>
  </si>
  <si>
    <t>Токсово Ски Тим</t>
  </si>
  <si>
    <t>Клуб БиМ</t>
  </si>
  <si>
    <t>Североморск</t>
  </si>
  <si>
    <t>СК "Ижорец"</t>
  </si>
  <si>
    <t>Левин Владимир</t>
  </si>
  <si>
    <t>Большаков Александер</t>
  </si>
  <si>
    <t>Гауза Игорь</t>
  </si>
  <si>
    <t>Каретников  Николай</t>
  </si>
  <si>
    <t>Яковлева Екатерина</t>
  </si>
  <si>
    <t>Стрижов Игорь</t>
  </si>
  <si>
    <t>Маркус Наталья</t>
  </si>
  <si>
    <t>Жирнов Сергей</t>
  </si>
  <si>
    <t>Маноми - 2</t>
  </si>
  <si>
    <t>Черкес Дмитрий</t>
  </si>
  <si>
    <t>Ростов-на-Дону</t>
  </si>
  <si>
    <t>Ростов Бегущий</t>
  </si>
  <si>
    <t>Клочков Андрей</t>
  </si>
  <si>
    <t>Бакрышева Марьяна</t>
  </si>
  <si>
    <t>Латыпов Линар</t>
  </si>
  <si>
    <t>Эбриль Михаил</t>
  </si>
  <si>
    <t>Павлова Татьяна</t>
  </si>
  <si>
    <t>Чакканов Акзам</t>
  </si>
  <si>
    <t>Адмиралтейская СДЮСШОР №1</t>
  </si>
  <si>
    <t>Тарелкина Нина</t>
  </si>
  <si>
    <t>Малаховская Анастасия</t>
  </si>
  <si>
    <t>Пономарев Александр</t>
  </si>
  <si>
    <t>Хлусевич Василий</t>
  </si>
  <si>
    <t>Захарова Анастасия</t>
  </si>
  <si>
    <t>Полякова Мария</t>
  </si>
  <si>
    <t>Былунчев Руслан</t>
  </si>
  <si>
    <t>Васильев Николай</t>
  </si>
  <si>
    <t>Заречнева Дарья</t>
  </si>
  <si>
    <t>Григорьев Никита</t>
  </si>
  <si>
    <t>Голов Лев</t>
  </si>
  <si>
    <t>Перминова Валерия</t>
  </si>
  <si>
    <t>Первинов Владимир</t>
  </si>
  <si>
    <t>Капустина Анастасия</t>
  </si>
  <si>
    <t>ДЮСШ №3</t>
  </si>
  <si>
    <t>on-line</t>
  </si>
  <si>
    <t>Мирошкин Илья</t>
  </si>
  <si>
    <t>Артюшен Анатолий</t>
  </si>
  <si>
    <t>Морозова Екатерина</t>
  </si>
  <si>
    <t>Волосков Иван</t>
  </si>
  <si>
    <t>Шатилова Жанна</t>
  </si>
  <si>
    <t>Коваленко Вячеслав</t>
  </si>
  <si>
    <t>Фоминых Игорь</t>
  </si>
  <si>
    <t>Никитин Николай</t>
  </si>
  <si>
    <t>Коваленко Анастасия</t>
  </si>
  <si>
    <t>Коваленко Полина</t>
  </si>
  <si>
    <t>Филиппова Елизавета</t>
  </si>
  <si>
    <t>Богатырова Ольга</t>
  </si>
  <si>
    <t>Мастин Александр</t>
  </si>
  <si>
    <t>Буянов Александр</t>
  </si>
  <si>
    <t>Еду как могу</t>
  </si>
  <si>
    <t>Прилепов Артем</t>
  </si>
  <si>
    <t>Федоров Николай</t>
  </si>
  <si>
    <t>Федоров Алексей</t>
  </si>
  <si>
    <t>Капустин Алексей</t>
  </si>
  <si>
    <t>Артемьева Ирина</t>
  </si>
  <si>
    <t>Шиленко Оксана</t>
  </si>
  <si>
    <t>Суханов Александр</t>
  </si>
  <si>
    <t>Иванов Игорь</t>
  </si>
  <si>
    <t>Козлов Александр</t>
  </si>
  <si>
    <t>Ефимов Анатолий</t>
  </si>
  <si>
    <t>Мялькин Максим</t>
  </si>
  <si>
    <t>Антонов Леонид</t>
  </si>
  <si>
    <t>Шошков Николай</t>
  </si>
  <si>
    <t>Малюженец Александр</t>
  </si>
  <si>
    <t>Дьяченко Андрей</t>
  </si>
  <si>
    <t>Кузьмич Роман</t>
  </si>
  <si>
    <t>RLM</t>
  </si>
  <si>
    <t>Ерохин Александр</t>
  </si>
  <si>
    <t>Ерохина Юлия</t>
  </si>
  <si>
    <t>Кузьмич Ирина</t>
  </si>
  <si>
    <t>Бакшаева Валерия</t>
  </si>
  <si>
    <t>Мурманск</t>
  </si>
  <si>
    <t>Гатамова Анна</t>
  </si>
  <si>
    <t>Шолохова Оксана</t>
  </si>
  <si>
    <t>Глушкова Нелли</t>
  </si>
  <si>
    <t>Екимова Ксения</t>
  </si>
  <si>
    <t>Милица Ирина</t>
  </si>
  <si>
    <t>Демченко Андрей</t>
  </si>
  <si>
    <t>СОШ №3</t>
  </si>
  <si>
    <t>Яковлев Владимир</t>
  </si>
  <si>
    <t>Путинцев Денис</t>
  </si>
  <si>
    <t>Портнов Данила</t>
  </si>
  <si>
    <t>Должиков Виктор</t>
  </si>
  <si>
    <t>Архипова Елизабетта</t>
  </si>
  <si>
    <t>Лукашов Владимир</t>
  </si>
  <si>
    <t>Панков Сергей</t>
  </si>
  <si>
    <t>Волосово</t>
  </si>
  <si>
    <t>Васильев Юрий</t>
  </si>
  <si>
    <t>Кузнецов Илья</t>
  </si>
  <si>
    <t>Бондаренко Юлия</t>
  </si>
  <si>
    <t>Сертолово</t>
  </si>
  <si>
    <t>Ильюшенко Наталья</t>
  </si>
  <si>
    <t>Малышева Мария</t>
  </si>
  <si>
    <t>Митяшина Наталья</t>
  </si>
  <si>
    <t>Бордакова Юлия</t>
  </si>
  <si>
    <t>Горохова Ирина</t>
  </si>
  <si>
    <t>Ерофеева Валерия</t>
  </si>
  <si>
    <t>Казанцев Юрий</t>
  </si>
  <si>
    <t>Манылов Владимир</t>
  </si>
  <si>
    <t>Белов Юрий</t>
  </si>
  <si>
    <t>Кротович Александр</t>
  </si>
  <si>
    <t>Никандров Кирилл</t>
  </si>
  <si>
    <t>Быков Михаил</t>
  </si>
  <si>
    <t>Порсин Михаил</t>
  </si>
  <si>
    <t>Кеда Дмитрий</t>
  </si>
  <si>
    <t>Ефремов Сергей</t>
  </si>
  <si>
    <t>Кокин Леонид</t>
  </si>
  <si>
    <t>Карасев Ярослав</t>
  </si>
  <si>
    <t>Костенко Александр</t>
  </si>
  <si>
    <t>Вело-Приорат</t>
  </si>
  <si>
    <t>Чернега Иван</t>
  </si>
  <si>
    <t>Зализнюк Александр</t>
  </si>
  <si>
    <t>Петродворец</t>
  </si>
  <si>
    <t>Надоричев Олег</t>
  </si>
  <si>
    <t>Елин Валерий</t>
  </si>
  <si>
    <t>Прошгив Дмитрий</t>
  </si>
  <si>
    <t>Дроняк Николай</t>
  </si>
  <si>
    <t>Митянин Вадим</t>
  </si>
  <si>
    <t>Берг Максим</t>
  </si>
  <si>
    <t>Треймут Владимир</t>
  </si>
  <si>
    <t>Романов Михаил</t>
  </si>
  <si>
    <t>Липай Сергей</t>
  </si>
  <si>
    <t>Зырянов Сергей</t>
  </si>
  <si>
    <t>Дианов Юрий</t>
  </si>
  <si>
    <t>Раевский Игорь</t>
  </si>
  <si>
    <t>Селиверстов Сергей</t>
  </si>
  <si>
    <t>Погарев Дмитрий</t>
  </si>
  <si>
    <t>Ерофеев Алексей</t>
  </si>
  <si>
    <t>Белов Александр</t>
  </si>
  <si>
    <t>Тихвин</t>
  </si>
  <si>
    <t>Галустян Роман</t>
  </si>
  <si>
    <t>Круглова Нина</t>
  </si>
  <si>
    <t>Иванова Ирина</t>
  </si>
  <si>
    <t>Павловск</t>
  </si>
  <si>
    <t>Чинская Дарья</t>
  </si>
  <si>
    <t>Куров Евгений</t>
  </si>
  <si>
    <t>Толчанов Руслан</t>
  </si>
  <si>
    <t>Петродворцовая СДЮСШОР</t>
  </si>
  <si>
    <t>Золотарев Иван</t>
  </si>
  <si>
    <t>MRR</t>
  </si>
  <si>
    <t>Фадин Михаил</t>
  </si>
  <si>
    <t>Тимофеев Дмитрий</t>
  </si>
  <si>
    <t>Бабурин Игорь</t>
  </si>
  <si>
    <t>Семенов Александр</t>
  </si>
  <si>
    <t>Лукин Дмитрий</t>
  </si>
  <si>
    <t>Паше Александр</t>
  </si>
  <si>
    <t>Агиевич Виталий</t>
  </si>
  <si>
    <t>Габелюк Евгений</t>
  </si>
  <si>
    <t>Бородин Михаил</t>
  </si>
  <si>
    <t>Зайцев Михаил</t>
  </si>
  <si>
    <t>Петров Юрий</t>
  </si>
  <si>
    <t>Мороз Антон</t>
  </si>
  <si>
    <t>ВКА им. А.Ф. Можайского</t>
  </si>
  <si>
    <t>Тихонов Леонид</t>
  </si>
  <si>
    <t>Густов Андрей</t>
  </si>
  <si>
    <t>Перепеч Игорь</t>
  </si>
  <si>
    <t>Мошников Михаил</t>
  </si>
  <si>
    <t>Иванов Алексей</t>
  </si>
  <si>
    <t>Нонин Александр</t>
  </si>
  <si>
    <t>Жариков Александр</t>
  </si>
  <si>
    <t>Сова Константин</t>
  </si>
  <si>
    <t>Кудрявцев Константин</t>
  </si>
  <si>
    <t>Щипунов Иван</t>
  </si>
  <si>
    <t>Иванов Юрий</t>
  </si>
  <si>
    <t>Балабин Михаил</t>
  </si>
  <si>
    <t>Поздышев Илья</t>
  </si>
  <si>
    <t>Мишин Константин</t>
  </si>
  <si>
    <t>Михайлова Ася</t>
  </si>
  <si>
    <t>Михайлова Оксана</t>
  </si>
  <si>
    <t>Ревенко Екатерина</t>
  </si>
  <si>
    <t>Елисеева Светлана</t>
  </si>
  <si>
    <t>Кондратьева Ольга</t>
  </si>
  <si>
    <t>Король Георгий</t>
  </si>
  <si>
    <t>Колоколов Лев</t>
  </si>
  <si>
    <t>Жуков Дмитрий</t>
  </si>
  <si>
    <t>Бакулев Михаил</t>
  </si>
  <si>
    <t>Бучин Иван</t>
  </si>
  <si>
    <t>Тосно</t>
  </si>
  <si>
    <t>Дерягин Василий</t>
  </si>
  <si>
    <t>Хански Дмитрий</t>
  </si>
  <si>
    <t>Елисеев Павел</t>
  </si>
  <si>
    <t>Николаев Алексей</t>
  </si>
  <si>
    <t>Колоколова Юлия</t>
  </si>
  <si>
    <t>Безрукова Мария</t>
  </si>
  <si>
    <t>Сенченко Юрий</t>
  </si>
  <si>
    <t>Алексеев Константин</t>
  </si>
  <si>
    <t>Коновалов Павел</t>
  </si>
  <si>
    <t>Дешко Илья</t>
  </si>
  <si>
    <t>Савинов Федор</t>
  </si>
  <si>
    <t>Сокоулич Иван</t>
  </si>
  <si>
    <t>Пестряк-Головатый Василий</t>
  </si>
  <si>
    <t>Кононов Михаил, Потемкина Анна, Борисов Максим</t>
  </si>
  <si>
    <t>Останков Максим, Шилова Мария, Пупышев Роман</t>
  </si>
  <si>
    <t>Шишов Владимир, Белгова Юлия, Павленин Александр</t>
  </si>
  <si>
    <t>Филиппов Петр, Абросимова Евгения, Филиппов Иван</t>
  </si>
  <si>
    <t>Аглетдинов Алексей</t>
  </si>
  <si>
    <t>Ивангород</t>
  </si>
  <si>
    <t>Дубинин Андрей</t>
  </si>
  <si>
    <t>Центр Ладога</t>
  </si>
  <si>
    <t>Сергеев Дмитрий</t>
  </si>
  <si>
    <t>Орленок</t>
  </si>
  <si>
    <t>Баум Игорь</t>
  </si>
  <si>
    <t>Пахомов Иван</t>
  </si>
  <si>
    <t>Семенов Валерий</t>
  </si>
  <si>
    <t>п. Извара</t>
  </si>
  <si>
    <t>+ Ультра</t>
  </si>
  <si>
    <t>Занин Александр</t>
  </si>
  <si>
    <t>Лешков Виктор</t>
  </si>
  <si>
    <t>Куликов Петр</t>
  </si>
  <si>
    <t>Гершман Михаил</t>
  </si>
  <si>
    <t>Цыганков Андрей</t>
  </si>
  <si>
    <t>Ефимов Сергей</t>
  </si>
  <si>
    <t>Пьерлуиджи Тротта</t>
  </si>
  <si>
    <t>Величко Евгений</t>
  </si>
  <si>
    <t>18.35</t>
  </si>
  <si>
    <t>18.48</t>
  </si>
  <si>
    <t>19.21</t>
  </si>
  <si>
    <t>19.02</t>
  </si>
  <si>
    <t>19.22</t>
  </si>
  <si>
    <t>20.01</t>
  </si>
  <si>
    <t>20.06</t>
  </si>
  <si>
    <t>20.07</t>
  </si>
  <si>
    <t>20.22</t>
  </si>
  <si>
    <t>20.23</t>
  </si>
  <si>
    <t>20.35</t>
  </si>
  <si>
    <t>20.45</t>
  </si>
  <si>
    <t>20.50</t>
  </si>
  <si>
    <t>20.51</t>
  </si>
  <si>
    <t>21.12</t>
  </si>
  <si>
    <t>21.22</t>
  </si>
  <si>
    <t>21.24</t>
  </si>
  <si>
    <t>21.27</t>
  </si>
  <si>
    <t>22.03</t>
  </si>
  <si>
    <t>22.16</t>
  </si>
  <si>
    <t>22.32</t>
  </si>
  <si>
    <t>22.33</t>
  </si>
  <si>
    <t>22.43</t>
  </si>
  <si>
    <t>22.49</t>
  </si>
  <si>
    <t>23.00</t>
  </si>
  <si>
    <t>23.03</t>
  </si>
  <si>
    <t>23.14</t>
  </si>
  <si>
    <t>23.31</t>
  </si>
  <si>
    <t>24.03</t>
  </si>
  <si>
    <t>24.14</t>
  </si>
  <si>
    <t>24.33</t>
  </si>
  <si>
    <t>24.35</t>
  </si>
  <si>
    <t>24.37</t>
  </si>
  <si>
    <t>24.43</t>
  </si>
  <si>
    <t>24.56</t>
  </si>
  <si>
    <t>24.59</t>
  </si>
  <si>
    <t>25.01</t>
  </si>
  <si>
    <t>25.05</t>
  </si>
  <si>
    <t>25.08</t>
  </si>
  <si>
    <t>25.09</t>
  </si>
  <si>
    <t>25.32</t>
  </si>
  <si>
    <t>25.33</t>
  </si>
  <si>
    <t>25.40</t>
  </si>
  <si>
    <t>25.41</t>
  </si>
  <si>
    <t>25.50</t>
  </si>
  <si>
    <t>26.01</t>
  </si>
  <si>
    <t>26.18</t>
  </si>
  <si>
    <t>26.19</t>
  </si>
  <si>
    <t>26.30</t>
  </si>
  <si>
    <t>26.53</t>
  </si>
  <si>
    <t>27.17</t>
  </si>
  <si>
    <t>27.18</t>
  </si>
  <si>
    <t>27.34</t>
  </si>
  <si>
    <t>27.40</t>
  </si>
  <si>
    <t>27.41</t>
  </si>
  <si>
    <t>27.58</t>
  </si>
  <si>
    <t>28.19</t>
  </si>
  <si>
    <t>28.53</t>
  </si>
  <si>
    <t>28.56</t>
  </si>
  <si>
    <t>29.08</t>
  </si>
  <si>
    <t>29.22</t>
  </si>
  <si>
    <t>29.27</t>
  </si>
  <si>
    <t>30.03</t>
  </si>
  <si>
    <t>30.24</t>
  </si>
  <si>
    <t>30.30</t>
  </si>
  <si>
    <t>30.31</t>
  </si>
  <si>
    <t>31.59</t>
  </si>
  <si>
    <t>32.19</t>
  </si>
  <si>
    <t>32.32</t>
  </si>
  <si>
    <t>32.51</t>
  </si>
  <si>
    <t>33.32</t>
  </si>
  <si>
    <t>33.50</t>
  </si>
  <si>
    <t>35.52</t>
  </si>
  <si>
    <t>39.25</t>
  </si>
  <si>
    <t>Э1</t>
  </si>
  <si>
    <t>Э2</t>
  </si>
  <si>
    <t>Э3</t>
  </si>
  <si>
    <t>Э4</t>
  </si>
  <si>
    <t>38.55</t>
  </si>
  <si>
    <t>29.54</t>
  </si>
  <si>
    <t>37.14</t>
  </si>
  <si>
    <t>сошла</t>
  </si>
  <si>
    <t>н/я</t>
  </si>
  <si>
    <t>49.09</t>
  </si>
  <si>
    <t>50.34</t>
  </si>
  <si>
    <t>50.50</t>
  </si>
  <si>
    <t>51.38</t>
  </si>
  <si>
    <t>52.03</t>
  </si>
  <si>
    <t>52.15</t>
  </si>
  <si>
    <t>52.51</t>
  </si>
  <si>
    <t>53.18</t>
  </si>
  <si>
    <t>53.59</t>
  </si>
  <si>
    <t>54.06</t>
  </si>
  <si>
    <t>54.09</t>
  </si>
  <si>
    <t>54.11</t>
  </si>
  <si>
    <t>54.35</t>
  </si>
  <si>
    <t>55.11</t>
  </si>
  <si>
    <t>54.52</t>
  </si>
  <si>
    <t>55.37</t>
  </si>
  <si>
    <t>56.19</t>
  </si>
  <si>
    <t>57.23</t>
  </si>
  <si>
    <t>57.25</t>
  </si>
  <si>
    <t>57.32</t>
  </si>
  <si>
    <t>57.42</t>
  </si>
  <si>
    <t>57.53</t>
  </si>
  <si>
    <t>57.58</t>
  </si>
  <si>
    <t>58.16</t>
  </si>
  <si>
    <t>58.17</t>
  </si>
  <si>
    <t>58.18</t>
  </si>
  <si>
    <t>58.27</t>
  </si>
  <si>
    <t>58.53</t>
  </si>
  <si>
    <t>59.00</t>
  </si>
  <si>
    <t>59.16</t>
  </si>
  <si>
    <t>59.19</t>
  </si>
  <si>
    <t>59.52</t>
  </si>
  <si>
    <t>1:00.01</t>
  </si>
  <si>
    <t>1:00.33</t>
  </si>
  <si>
    <t>1:00.11</t>
  </si>
  <si>
    <t>1:00.37</t>
  </si>
  <si>
    <t>1:00.39</t>
  </si>
  <si>
    <t>1:00.40</t>
  </si>
  <si>
    <t>1:01.07</t>
  </si>
  <si>
    <t>1:01.28</t>
  </si>
  <si>
    <t>1:01.31</t>
  </si>
  <si>
    <t>1:01.38</t>
  </si>
  <si>
    <t>1:02.01</t>
  </si>
  <si>
    <t>1:02.44</t>
  </si>
  <si>
    <t>1:02.59</t>
  </si>
  <si>
    <t>1:03.06</t>
  </si>
  <si>
    <t>1:03.12</t>
  </si>
  <si>
    <t>1:03.14</t>
  </si>
  <si>
    <t>1:03.16</t>
  </si>
  <si>
    <t>1:03.31</t>
  </si>
  <si>
    <t>1:03.40</t>
  </si>
  <si>
    <t>1:03.48</t>
  </si>
  <si>
    <t>1:03.53</t>
  </si>
  <si>
    <t>1:04.01</t>
  </si>
  <si>
    <t>1:04.05</t>
  </si>
  <si>
    <t>1:04.12</t>
  </si>
  <si>
    <t>1:04.22</t>
  </si>
  <si>
    <t>1:04.32</t>
  </si>
  <si>
    <t>1:04.42</t>
  </si>
  <si>
    <t>1:04.49</t>
  </si>
  <si>
    <t>1:04.57</t>
  </si>
  <si>
    <t>1:05.08</t>
  </si>
  <si>
    <t>1:05.14</t>
  </si>
  <si>
    <t>1:05.21</t>
  </si>
  <si>
    <t>1:05.39</t>
  </si>
  <si>
    <t>1:05.46</t>
  </si>
  <si>
    <t>1:05.55</t>
  </si>
  <si>
    <t>1:05.59</t>
  </si>
  <si>
    <t>1:06.02</t>
  </si>
  <si>
    <t>1:06.06</t>
  </si>
  <si>
    <t>1:06.12</t>
  </si>
  <si>
    <t>1:06.15</t>
  </si>
  <si>
    <t>1:06.35</t>
  </si>
  <si>
    <t>1:06.40</t>
  </si>
  <si>
    <t>1:07.13</t>
  </si>
  <si>
    <t>1:06.57</t>
  </si>
  <si>
    <t>1:07.16</t>
  </si>
  <si>
    <t>1:07.19</t>
  </si>
  <si>
    <t>1:07.28</t>
  </si>
  <si>
    <t>1:07.33</t>
  </si>
  <si>
    <t>1:07.46</t>
  </si>
  <si>
    <t>1:07.49</t>
  </si>
  <si>
    <t>1:07.59</t>
  </si>
  <si>
    <t>1:08.11</t>
  </si>
  <si>
    <t>1:08.12</t>
  </si>
  <si>
    <t>1:08.16</t>
  </si>
  <si>
    <t>1:08.18</t>
  </si>
  <si>
    <t>1:08.19</t>
  </si>
  <si>
    <t>1:08.20</t>
  </si>
  <si>
    <t>1:08.27</t>
  </si>
  <si>
    <t>1:08.29</t>
  </si>
  <si>
    <t>1:08.34</t>
  </si>
  <si>
    <t>1:08.35</t>
  </si>
  <si>
    <t>1:09.15</t>
  </si>
  <si>
    <t>1:09.22</t>
  </si>
  <si>
    <t>1:09.23</t>
  </si>
  <si>
    <t>1:09.24</t>
  </si>
  <si>
    <t>1:09.34</t>
  </si>
  <si>
    <t>1:09.43</t>
  </si>
  <si>
    <t>1:09.47</t>
  </si>
  <si>
    <t>1:09.49</t>
  </si>
  <si>
    <t>1:10.03</t>
  </si>
  <si>
    <t>1:10.04</t>
  </si>
  <si>
    <t>1:10.09</t>
  </si>
  <si>
    <t>1:10.14</t>
  </si>
  <si>
    <t>1:10.26</t>
  </si>
  <si>
    <t>1:10.28</t>
  </si>
  <si>
    <t>1:10.29</t>
  </si>
  <si>
    <t>1:10.46</t>
  </si>
  <si>
    <t>1:10.58</t>
  </si>
  <si>
    <t>1:11.17</t>
  </si>
  <si>
    <t>1:11.24</t>
  </si>
  <si>
    <t>1:11.26</t>
  </si>
  <si>
    <t>1:11.38</t>
  </si>
  <si>
    <t>1:11.42</t>
  </si>
  <si>
    <t>1:11.46</t>
  </si>
  <si>
    <t>1:11.47</t>
  </si>
  <si>
    <t>1:11.55</t>
  </si>
  <si>
    <t>1:18.56</t>
  </si>
  <si>
    <t>1:19.05</t>
  </si>
  <si>
    <t>1:19.18</t>
  </si>
  <si>
    <t>1:19.24</t>
  </si>
  <si>
    <t>1:19.25</t>
  </si>
  <si>
    <t>1:19.52</t>
  </si>
  <si>
    <t>1:19.54</t>
  </si>
  <si>
    <t>1:20.02</t>
  </si>
  <si>
    <t>1:20.15</t>
  </si>
  <si>
    <t>1:20.18</t>
  </si>
  <si>
    <t>1:21.04</t>
  </si>
  <si>
    <t>1:21.18</t>
  </si>
  <si>
    <t>1:21.29</t>
  </si>
  <si>
    <t>1:21.35</t>
  </si>
  <si>
    <t>1:21.47</t>
  </si>
  <si>
    <t>1:22.24</t>
  </si>
  <si>
    <t>1:22.36</t>
  </si>
  <si>
    <t>1:22.52</t>
  </si>
  <si>
    <t>1:23.13</t>
  </si>
  <si>
    <t>1:23.19</t>
  </si>
  <si>
    <t>1:23.34</t>
  </si>
  <si>
    <t>1:23.40</t>
  </si>
  <si>
    <t>1:23.46</t>
  </si>
  <si>
    <t>1:23.53</t>
  </si>
  <si>
    <t>1:24.18</t>
  </si>
  <si>
    <t>1:24.25</t>
  </si>
  <si>
    <t>1:24.33</t>
  </si>
  <si>
    <t>1:24.39</t>
  </si>
  <si>
    <t>1:25.08</t>
  </si>
  <si>
    <t>1:25.22</t>
  </si>
  <si>
    <t>1:25.32</t>
  </si>
  <si>
    <t>1:25.44</t>
  </si>
  <si>
    <t>1:25.52</t>
  </si>
  <si>
    <t>1:26.33</t>
  </si>
  <si>
    <t>1:27.03</t>
  </si>
  <si>
    <t>1:20.40</t>
  </si>
  <si>
    <t>1:10.25</t>
  </si>
  <si>
    <t>1:12.16</t>
  </si>
  <si>
    <t>1:12.18</t>
  </si>
  <si>
    <t>1:12.19</t>
  </si>
  <si>
    <t>1:12.33</t>
  </si>
  <si>
    <t>1:12.35</t>
  </si>
  <si>
    <t>1:12.41</t>
  </si>
  <si>
    <t>1:12.51</t>
  </si>
  <si>
    <t>1:13.22</t>
  </si>
  <si>
    <t>1:13.38</t>
  </si>
  <si>
    <t>1:13.39</t>
  </si>
  <si>
    <t>1:13.49</t>
  </si>
  <si>
    <t>1:13.56</t>
  </si>
  <si>
    <t>1:14.04</t>
  </si>
  <si>
    <t>1:14.20</t>
  </si>
  <si>
    <t>1:14.43</t>
  </si>
  <si>
    <t>1:14.48</t>
  </si>
  <si>
    <t>1:15.33</t>
  </si>
  <si>
    <t>1:15.38</t>
  </si>
  <si>
    <t>1:16.13</t>
  </si>
  <si>
    <t>1:16.37</t>
  </si>
  <si>
    <t>1:16.41</t>
  </si>
  <si>
    <t>1:16.42</t>
  </si>
  <si>
    <t>1:16.48</t>
  </si>
  <si>
    <t>1:17.01</t>
  </si>
  <si>
    <t>1:17.16</t>
  </si>
  <si>
    <t>1:17.29</t>
  </si>
  <si>
    <t>1:17.33</t>
  </si>
  <si>
    <t>1:17.53</t>
  </si>
  <si>
    <t>1:17.54</t>
  </si>
  <si>
    <t>1:17.57</t>
  </si>
  <si>
    <t>1:18.05</t>
  </si>
  <si>
    <t>1:18.06</t>
  </si>
  <si>
    <t>1:18.07</t>
  </si>
  <si>
    <t>1:18.23</t>
  </si>
  <si>
    <t>1:18.28</t>
  </si>
  <si>
    <t>1:18.29</t>
  </si>
  <si>
    <t>1:18.44</t>
  </si>
  <si>
    <t>1:18.51</t>
  </si>
  <si>
    <t>1:19.22</t>
  </si>
  <si>
    <t>1:25.49</t>
  </si>
  <si>
    <t>1:28.31</t>
  </si>
  <si>
    <t>1:30.52</t>
  </si>
  <si>
    <t>1:31.10</t>
  </si>
  <si>
    <t>1:31.11</t>
  </si>
  <si>
    <t>1:31.26</t>
  </si>
  <si>
    <t>1:32.08</t>
  </si>
  <si>
    <t>1:32.4</t>
  </si>
  <si>
    <t>1:32.57</t>
  </si>
  <si>
    <t>1:34.22</t>
  </si>
  <si>
    <t>1:35.08</t>
  </si>
  <si>
    <t>1:35.15</t>
  </si>
  <si>
    <t>1:36.58</t>
  </si>
  <si>
    <t>1:37.11</t>
  </si>
  <si>
    <t>1:37.15</t>
  </si>
  <si>
    <t>1:38.29</t>
  </si>
  <si>
    <t>1:39.54</t>
  </si>
  <si>
    <t>1:40.10</t>
  </si>
  <si>
    <t>1:40.30</t>
  </si>
  <si>
    <t>1:43.52</t>
  </si>
  <si>
    <t>1:44.29</t>
  </si>
  <si>
    <t>1:53.48</t>
  </si>
  <si>
    <t>1:36.48</t>
  </si>
  <si>
    <t>1:01.39</t>
  </si>
  <si>
    <t>сошёл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</si>
</sst>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6.5"/>
      <name val="Arial Narrow"/>
      <family val="2"/>
    </font>
    <font>
      <sz val="7.5"/>
      <name val="Arial Cyr"/>
      <family val="2"/>
    </font>
    <font>
      <sz val="11"/>
      <name val="Arial Cyr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10"/>
      <name val="Book Antiqua"/>
      <family val="1"/>
    </font>
    <font>
      <sz val="22"/>
      <name val="Arial Cyr"/>
      <family val="0"/>
    </font>
    <font>
      <b/>
      <sz val="20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7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name val="Arial Narrow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8" fillId="0" borderId="0" xfId="0" applyFont="1" applyBorder="1" applyAlignment="1" applyProtection="1">
      <alignment horizontal="center" vertical="center"/>
      <protection hidden="1"/>
    </xf>
    <xf numFmtId="0" fontId="3" fillId="0" borderId="0" xfId="53" applyFont="1" applyFill="1" applyBorder="1" applyAlignment="1" applyProtection="1">
      <alignment horizontal="right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0" fontId="7" fillId="0" borderId="0" xfId="56" applyFont="1" applyBorder="1" applyProtection="1">
      <alignment/>
      <protection hidden="1"/>
    </xf>
    <xf numFmtId="0" fontId="4" fillId="0" borderId="0" xfId="56" applyFont="1" applyBorder="1" applyProtection="1">
      <alignment/>
      <protection hidden="1"/>
    </xf>
    <xf numFmtId="0" fontId="10" fillId="0" borderId="0" xfId="53" applyFont="1" applyFill="1" applyBorder="1" applyAlignment="1" applyProtection="1">
      <alignment vertical="center" wrapText="1"/>
      <protection hidden="1"/>
    </xf>
    <xf numFmtId="0" fontId="0" fillId="0" borderId="0" xfId="53" applyFont="1" applyFill="1" applyBorder="1" applyAlignment="1" applyProtection="1">
      <alignment horizontal="left" vertical="center"/>
      <protection hidden="1"/>
    </xf>
    <xf numFmtId="1" fontId="10" fillId="0" borderId="0" xfId="53" applyNumberFormat="1" applyFont="1" applyFill="1" applyBorder="1" applyAlignment="1" applyProtection="1">
      <alignment horizontal="center" vertical="center"/>
      <protection hidden="1"/>
    </xf>
    <xf numFmtId="0" fontId="10" fillId="0" borderId="0" xfId="53" applyFont="1" applyFill="1" applyBorder="1" applyAlignment="1" applyProtection="1">
      <alignment horizontal="left" vertical="center"/>
      <protection hidden="1"/>
    </xf>
    <xf numFmtId="0" fontId="10" fillId="0" borderId="0" xfId="53" applyFont="1" applyFill="1" applyBorder="1" applyAlignment="1" applyProtection="1">
      <alignment vertical="center"/>
      <protection hidden="1"/>
    </xf>
    <xf numFmtId="0" fontId="10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3" fillId="0" borderId="0" xfId="54" applyFont="1" applyFill="1" applyBorder="1" applyAlignment="1" applyProtection="1">
      <alignment horizontal="center" vertical="center"/>
      <protection hidden="1"/>
    </xf>
    <xf numFmtId="0" fontId="7" fillId="0" borderId="0" xfId="57" applyFont="1" applyBorder="1" applyProtection="1">
      <alignment/>
      <protection hidden="1"/>
    </xf>
    <xf numFmtId="0" fontId="4" fillId="0" borderId="0" xfId="57" applyFont="1" applyBorder="1" applyProtection="1">
      <alignment/>
      <protection hidden="1"/>
    </xf>
    <xf numFmtId="0" fontId="10" fillId="0" borderId="0" xfId="54" applyFont="1" applyFill="1" applyBorder="1" applyAlignment="1" applyProtection="1">
      <alignment vertical="center" wrapText="1"/>
      <protection hidden="1"/>
    </xf>
    <xf numFmtId="0" fontId="10" fillId="0" borderId="0" xfId="54" applyFont="1" applyFill="1" applyBorder="1" applyAlignment="1" applyProtection="1">
      <alignment horizontal="left" vertical="center"/>
      <protection hidden="1"/>
    </xf>
    <xf numFmtId="1" fontId="10" fillId="0" borderId="0" xfId="54" applyNumberFormat="1" applyFont="1" applyFill="1" applyBorder="1" applyAlignment="1" applyProtection="1">
      <alignment horizontal="center" vertical="center"/>
      <protection hidden="1"/>
    </xf>
    <xf numFmtId="0" fontId="10" fillId="0" borderId="0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0" fontId="10" fillId="0" borderId="0" xfId="54" applyFont="1" applyFill="1" applyBorder="1" applyAlignment="1" applyProtection="1">
      <alignment horizontal="left" vertical="center" wrapText="1"/>
      <protection hidden="1"/>
    </xf>
    <xf numFmtId="0" fontId="10" fillId="0" borderId="0" xfId="54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1" fontId="3" fillId="0" borderId="0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5" applyFont="1" applyFill="1" applyBorder="1" applyAlignment="1" applyProtection="1">
      <alignment horizontal="right"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7" fillId="0" borderId="0" xfId="58" applyFont="1" applyBorder="1" applyProtection="1">
      <alignment/>
      <protection hidden="1"/>
    </xf>
    <xf numFmtId="0" fontId="4" fillId="0" borderId="0" xfId="58" applyFont="1" applyBorder="1" applyProtection="1">
      <alignment/>
      <protection hidden="1"/>
    </xf>
    <xf numFmtId="0" fontId="10" fillId="0" borderId="0" xfId="55" applyFont="1" applyFill="1" applyBorder="1" applyAlignment="1" applyProtection="1">
      <alignment vertical="center" wrapText="1"/>
      <protection hidden="1"/>
    </xf>
    <xf numFmtId="0" fontId="10" fillId="0" borderId="0" xfId="55" applyFont="1" applyFill="1" applyBorder="1" applyAlignment="1" applyProtection="1">
      <alignment horizontal="left" vertical="center"/>
      <protection hidden="1"/>
    </xf>
    <xf numFmtId="0" fontId="0" fillId="0" borderId="0" xfId="55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/>
      <protection hidden="1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3" fillId="0" borderId="0" xfId="54" applyFont="1" applyFill="1" applyBorder="1" applyAlignment="1" applyProtection="1">
      <alignment horizontal="left" vertical="center"/>
      <protection hidden="1"/>
    </xf>
    <xf numFmtId="1" fontId="3" fillId="0" borderId="0" xfId="54" applyNumberFormat="1" applyFont="1" applyFill="1" applyBorder="1" applyAlignment="1" applyProtection="1">
      <alignment horizontal="center" vertical="center"/>
      <protection hidden="1"/>
    </xf>
    <xf numFmtId="0" fontId="3" fillId="0" borderId="0" xfId="54" applyFont="1" applyFill="1" applyBorder="1" applyAlignment="1" applyProtection="1">
      <alignment horizontal="center" vertical="center" shrinkToFit="1"/>
      <protection hidden="1"/>
    </xf>
    <xf numFmtId="0" fontId="3" fillId="0" borderId="0" xfId="55" applyFont="1" applyFill="1" applyBorder="1" applyAlignment="1" applyProtection="1">
      <alignment horizontal="left" vertical="center" shrinkToFit="1"/>
      <protection hidden="1"/>
    </xf>
    <xf numFmtId="0" fontId="10" fillId="0" borderId="0" xfId="55" applyFont="1" applyFill="1" applyBorder="1" applyAlignment="1" applyProtection="1">
      <alignment horizontal="left" vertical="center" shrinkToFit="1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33" applyFont="1" applyBorder="1" applyAlignment="1" applyProtection="1">
      <alignment horizontal="left" vertical="center"/>
      <protection hidden="1"/>
    </xf>
    <xf numFmtId="1" fontId="3" fillId="0" borderId="0" xfId="33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3" fillId="0" borderId="0" xfId="33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>
      <alignment horizontal="left"/>
    </xf>
    <xf numFmtId="0" fontId="3" fillId="0" borderId="0" xfId="53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Alignment="1">
      <alignment horizontal="center" shrinkToFit="1"/>
    </xf>
    <xf numFmtId="0" fontId="3" fillId="0" borderId="0" xfId="54" applyFont="1" applyFill="1" applyBorder="1" applyAlignment="1" applyProtection="1">
      <alignment vertical="center"/>
      <protection hidden="1"/>
    </xf>
    <xf numFmtId="47" fontId="0" fillId="0" borderId="0" xfId="55" applyNumberFormat="1" applyFont="1" applyFill="1" applyBorder="1" applyAlignment="1" applyProtection="1">
      <alignment vertical="center"/>
      <protection hidden="1"/>
    </xf>
    <xf numFmtId="0" fontId="3" fillId="0" borderId="0" xfId="33" applyFont="1" applyFill="1" applyBorder="1" applyAlignment="1" applyProtection="1">
      <alignment horizontal="center" vertical="center"/>
      <protection hidden="1"/>
    </xf>
    <xf numFmtId="0" fontId="3" fillId="0" borderId="0" xfId="33" applyFont="1" applyFill="1" applyBorder="1" applyAlignment="1" applyProtection="1">
      <alignment horizontal="left" vertical="center"/>
      <protection hidden="1"/>
    </xf>
    <xf numFmtId="1" fontId="3" fillId="0" borderId="0" xfId="3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 applyFill="1" applyBorder="1" applyAlignment="1" applyProtection="1">
      <alignment horizontal="left" vertical="center" shrinkToFit="1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49" fontId="16" fillId="0" borderId="0" xfId="54" applyNumberFormat="1" applyFont="1" applyFill="1" applyBorder="1" applyAlignment="1" applyProtection="1">
      <alignment horizontal="center" vertical="center"/>
      <protection hidden="1"/>
    </xf>
    <xf numFmtId="49" fontId="16" fillId="0" borderId="0" xfId="53" applyNumberFormat="1" applyFont="1" applyFill="1" applyBorder="1" applyAlignment="1" applyProtection="1">
      <alignment horizontal="center" vertical="center"/>
      <protection hidden="1"/>
    </xf>
    <xf numFmtId="0" fontId="16" fillId="0" borderId="0" xfId="53" applyFont="1" applyFill="1" applyBorder="1" applyAlignment="1" applyProtection="1">
      <alignment horizontal="center" vertical="center"/>
      <protection hidden="1"/>
    </xf>
    <xf numFmtId="0" fontId="16" fillId="0" borderId="0" xfId="54" applyFont="1" applyFill="1" applyBorder="1" applyAlignment="1" applyProtection="1">
      <alignment horizontal="center" vertical="center"/>
      <protection hidden="1"/>
    </xf>
    <xf numFmtId="0" fontId="16" fillId="0" borderId="0" xfId="55" applyFont="1" applyFill="1" applyBorder="1" applyAlignment="1" applyProtection="1">
      <alignment horizontal="center" vertical="center"/>
      <protection hidden="1"/>
    </xf>
    <xf numFmtId="49" fontId="16" fillId="0" borderId="0" xfId="53" applyNumberFormat="1" applyFont="1" applyFill="1" applyBorder="1" applyAlignment="1" applyProtection="1">
      <alignment horizontal="center" vertical="center"/>
      <protection hidden="1"/>
    </xf>
    <xf numFmtId="0" fontId="16" fillId="0" borderId="0" xfId="53" applyFont="1" applyFill="1" applyBorder="1" applyAlignment="1" applyProtection="1">
      <alignment horizontal="center" vertical="center"/>
      <protection hidden="1"/>
    </xf>
    <xf numFmtId="49" fontId="16" fillId="0" borderId="0" xfId="54" applyNumberFormat="1" applyFont="1" applyFill="1" applyBorder="1" applyAlignment="1" applyProtection="1">
      <alignment horizontal="center" vertical="center"/>
      <protection hidden="1"/>
    </xf>
    <xf numFmtId="0" fontId="16" fillId="0" borderId="0" xfId="54" applyFont="1" applyFill="1" applyBorder="1" applyAlignment="1" applyProtection="1">
      <alignment horizontal="center" vertical="center"/>
      <protection hidden="1"/>
    </xf>
    <xf numFmtId="0" fontId="3" fillId="0" borderId="0" xfId="54" applyFont="1" applyFill="1" applyBorder="1" applyAlignment="1" applyProtection="1">
      <alignment horizontal="left" vertical="center" wrapText="1"/>
      <protection hidden="1"/>
    </xf>
    <xf numFmtId="0" fontId="16" fillId="0" borderId="0" xfId="54" applyNumberFormat="1" applyFont="1" applyFill="1" applyBorder="1" applyAlignment="1" applyProtection="1">
      <alignment horizontal="center" vertical="center"/>
      <protection hidden="1"/>
    </xf>
    <xf numFmtId="0" fontId="3" fillId="0" borderId="0" xfId="54" applyFont="1" applyFill="1" applyBorder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55" applyFont="1" applyFill="1" applyBorder="1" applyAlignment="1" applyProtection="1">
      <alignment horizontal="center" vertical="center"/>
      <protection hidden="1"/>
    </xf>
    <xf numFmtId="0" fontId="5" fillId="0" borderId="0" xfId="55" applyFont="1" applyFill="1" applyBorder="1" applyAlignment="1" applyProtection="1">
      <alignment horizontal="center" vertical="center" wrapText="1"/>
      <protection hidden="1"/>
    </xf>
    <xf numFmtId="0" fontId="6" fillId="0" borderId="0" xfId="55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9" fillId="33" borderId="10" xfId="55" applyFont="1" applyFill="1" applyBorder="1" applyAlignment="1" applyProtection="1">
      <alignment horizontal="center" vertical="center" wrapText="1"/>
      <protection hidden="1"/>
    </xf>
    <xf numFmtId="0" fontId="9" fillId="33" borderId="11" xfId="55" applyFont="1" applyFill="1" applyBorder="1" applyAlignment="1" applyProtection="1">
      <alignment horizontal="center" vertical="center" wrapText="1"/>
      <protection hidden="1"/>
    </xf>
    <xf numFmtId="0" fontId="9" fillId="33" borderId="10" xfId="53" applyFont="1" applyFill="1" applyBorder="1" applyAlignment="1" applyProtection="1">
      <alignment horizontal="center" vertical="center" wrapText="1"/>
      <protection hidden="1"/>
    </xf>
    <xf numFmtId="0" fontId="9" fillId="33" borderId="11" xfId="53" applyFont="1" applyFill="1" applyBorder="1" applyAlignment="1" applyProtection="1">
      <alignment horizontal="center" vertical="center" wrapText="1"/>
      <protection hidden="1"/>
    </xf>
    <xf numFmtId="1" fontId="9" fillId="33" borderId="10" xfId="53" applyNumberFormat="1" applyFont="1" applyFill="1" applyBorder="1" applyAlignment="1" applyProtection="1">
      <alignment horizontal="center" vertical="center" wrapText="1"/>
      <protection hidden="1"/>
    </xf>
    <xf numFmtId="1" fontId="9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Fill="1" applyBorder="1" applyAlignment="1" applyProtection="1">
      <alignment horizontal="center" vertical="center"/>
      <protection hidden="1"/>
    </xf>
    <xf numFmtId="0" fontId="5" fillId="0" borderId="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 vertical="center"/>
      <protection hidden="1"/>
    </xf>
    <xf numFmtId="0" fontId="9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54" applyNumberFormat="1" applyFont="1" applyFill="1" applyBorder="1" applyAlignment="1" applyProtection="1">
      <alignment horizontal="center" vertical="center" wrapText="1"/>
      <protection hidden="1"/>
    </xf>
    <xf numFmtId="1" fontId="9" fillId="33" borderId="10" xfId="54" applyNumberFormat="1" applyFont="1" applyFill="1" applyBorder="1" applyAlignment="1" applyProtection="1">
      <alignment horizontal="center" vertical="center" wrapText="1"/>
      <protection hidden="1"/>
    </xf>
    <xf numFmtId="1" fontId="9" fillId="33" borderId="11" xfId="54" applyNumberFormat="1" applyFont="1" applyFill="1" applyBorder="1" applyAlignment="1" applyProtection="1">
      <alignment horizontal="center" vertical="center" wrapText="1"/>
      <protection hidden="1"/>
    </xf>
    <xf numFmtId="0" fontId="9" fillId="33" borderId="10" xfId="54" applyFont="1" applyFill="1" applyBorder="1" applyAlignment="1" applyProtection="1">
      <alignment horizontal="center" vertical="center" wrapText="1"/>
      <protection hidden="1"/>
    </xf>
    <xf numFmtId="0" fontId="9" fillId="33" borderId="11" xfId="54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5" fillId="0" borderId="0" xfId="54" applyNumberFormat="1" applyFont="1" applyFill="1" applyBorder="1" applyAlignment="1" applyProtection="1">
      <alignment horizontal="center" vertical="center"/>
      <protection hidden="1"/>
    </xf>
    <xf numFmtId="0" fontId="36" fillId="0" borderId="0" xfId="57" applyFont="1" applyBorder="1" applyAlignment="1" applyProtection="1">
      <alignment horizontal="center"/>
      <protection hidden="1"/>
    </xf>
    <xf numFmtId="0" fontId="37" fillId="0" borderId="0" xfId="54" applyFont="1" applyFill="1" applyBorder="1" applyAlignment="1" applyProtection="1">
      <alignment horizontal="center" vertical="center"/>
      <protection hidden="1"/>
    </xf>
    <xf numFmtId="0" fontId="35" fillId="0" borderId="0" xfId="53" applyNumberFormat="1" applyFont="1" applyFill="1" applyBorder="1" applyAlignment="1" applyProtection="1">
      <alignment horizontal="center" vertical="center"/>
      <protection hidden="1"/>
    </xf>
    <xf numFmtId="0" fontId="36" fillId="0" borderId="0" xfId="56" applyFont="1" applyBorder="1" applyAlignment="1" applyProtection="1">
      <alignment horizontal="center"/>
      <protection hidden="1"/>
    </xf>
    <xf numFmtId="0" fontId="37" fillId="0" borderId="0" xfId="53" applyFont="1" applyFill="1" applyBorder="1" applyAlignment="1" applyProtection="1">
      <alignment horizontal="center" vertical="center"/>
      <protection hidden="1"/>
    </xf>
    <xf numFmtId="0" fontId="36" fillId="0" borderId="0" xfId="56" applyFont="1" applyBorder="1" applyAlignment="1" applyProtection="1">
      <alignment horizontal="center" vertical="center"/>
      <protection hidden="1"/>
    </xf>
    <xf numFmtId="49" fontId="35" fillId="0" borderId="0" xfId="53" applyNumberFormat="1" applyFont="1" applyFill="1" applyBorder="1" applyAlignment="1" applyProtection="1">
      <alignment horizontal="center" vertical="center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 4" xfId="53"/>
    <cellStyle name="Обычный_ИС_21 км 4_01.04.2012-Gatchina" xfId="54"/>
    <cellStyle name="Обычный_ИС_21 км 4_01.04.2012-Gatchina 2" xfId="55"/>
    <cellStyle name="Обычный_ИС_baz 4" xfId="56"/>
    <cellStyle name="Обычный_ИС_baz 4_01.04.2012-Gatchina" xfId="57"/>
    <cellStyle name="Обычный_ИС_baz 4_01.04.2012-Gatchina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34</xdr:row>
      <xdr:rowOff>19050</xdr:rowOff>
    </xdr:from>
    <xdr:to>
      <xdr:col>10</xdr:col>
      <xdr:colOff>9525</xdr:colOff>
      <xdr:row>40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315075"/>
          <a:ext cx="6467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3</xdr:row>
      <xdr:rowOff>28575</xdr:rowOff>
    </xdr:from>
    <xdr:to>
      <xdr:col>5</xdr:col>
      <xdr:colOff>523875</xdr:colOff>
      <xdr:row>10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28524" r="28689"/>
        <a:stretch>
          <a:fillRect/>
        </a:stretch>
      </xdr:blipFill>
      <xdr:spPr>
        <a:xfrm>
          <a:off x="2847975" y="790575"/>
          <a:ext cx="11906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41</xdr:row>
      <xdr:rowOff>76200</xdr:rowOff>
    </xdr:from>
    <xdr:to>
      <xdr:col>5</xdr:col>
      <xdr:colOff>485775</xdr:colOff>
      <xdr:row>48</xdr:row>
      <xdr:rowOff>38100</xdr:rowOff>
    </xdr:to>
    <xdr:pic>
      <xdr:nvPicPr>
        <xdr:cNvPr id="3" name="Рисунок 5" descr="all_logos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7505700"/>
          <a:ext cx="933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41</xdr:row>
      <xdr:rowOff>19050</xdr:rowOff>
    </xdr:from>
    <xdr:to>
      <xdr:col>3</xdr:col>
      <xdr:colOff>666750</xdr:colOff>
      <xdr:row>48</xdr:row>
      <xdr:rowOff>104775</xdr:rowOff>
    </xdr:to>
    <xdr:pic>
      <xdr:nvPicPr>
        <xdr:cNvPr id="4" name="Рисунок 6" descr="map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4425" y="7448550"/>
          <a:ext cx="1695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41</xdr:row>
      <xdr:rowOff>76200</xdr:rowOff>
    </xdr:from>
    <xdr:to>
      <xdr:col>8</xdr:col>
      <xdr:colOff>400050</xdr:colOff>
      <xdr:row>47</xdr:row>
      <xdr:rowOff>9525</xdr:rowOff>
    </xdr:to>
    <xdr:pic>
      <xdr:nvPicPr>
        <xdr:cNvPr id="5" name="Рисунок 7" descr="logo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14800" y="7505700"/>
          <a:ext cx="1857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228600</xdr:colOff>
      <xdr:row>4</xdr:row>
      <xdr:rowOff>38100</xdr:rowOff>
    </xdr:to>
    <xdr:pic>
      <xdr:nvPicPr>
        <xdr:cNvPr id="1" name="Рисунок 1" descr="all_log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742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1114425</xdr:colOff>
      <xdr:row>0</xdr:row>
      <xdr:rowOff>247650</xdr:rowOff>
    </xdr:from>
    <xdr:to>
      <xdr:col>3</xdr:col>
      <xdr:colOff>2162175</xdr:colOff>
      <xdr:row>3</xdr:row>
      <xdr:rowOff>95250</xdr:rowOff>
    </xdr:to>
    <xdr:pic>
      <xdr:nvPicPr>
        <xdr:cNvPr id="2" name="Рисунок 2" descr="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47650"/>
          <a:ext cx="1047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2</xdr:col>
      <xdr:colOff>285750</xdr:colOff>
      <xdr:row>4</xdr:row>
      <xdr:rowOff>104775</xdr:rowOff>
    </xdr:to>
    <xdr:pic>
      <xdr:nvPicPr>
        <xdr:cNvPr id="1" name="Рисунок 1" descr="all_log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790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</xdr:row>
      <xdr:rowOff>57150</xdr:rowOff>
    </xdr:from>
    <xdr:to>
      <xdr:col>9</xdr:col>
      <xdr:colOff>609600</xdr:colOff>
      <xdr:row>3</xdr:row>
      <xdr:rowOff>161925</xdr:rowOff>
    </xdr:to>
    <xdr:pic>
      <xdr:nvPicPr>
        <xdr:cNvPr id="2" name="Рисунок 2" descr="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314325"/>
          <a:ext cx="1143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161925</xdr:rowOff>
    </xdr:from>
    <xdr:to>
      <xdr:col>2</xdr:col>
      <xdr:colOff>228600</xdr:colOff>
      <xdr:row>4</xdr:row>
      <xdr:rowOff>123825</xdr:rowOff>
    </xdr:to>
    <xdr:pic>
      <xdr:nvPicPr>
        <xdr:cNvPr id="1" name="Рисунок 1" descr="all_log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781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</xdr:row>
      <xdr:rowOff>95250</xdr:rowOff>
    </xdr:from>
    <xdr:to>
      <xdr:col>9</xdr:col>
      <xdr:colOff>666750</xdr:colOff>
      <xdr:row>3</xdr:row>
      <xdr:rowOff>200025</xdr:rowOff>
    </xdr:to>
    <xdr:pic>
      <xdr:nvPicPr>
        <xdr:cNvPr id="2" name="Рисунок 2" descr="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352425"/>
          <a:ext cx="1133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2</xdr:col>
      <xdr:colOff>266700</xdr:colOff>
      <xdr:row>4</xdr:row>
      <xdr:rowOff>47625</xdr:rowOff>
    </xdr:to>
    <xdr:pic>
      <xdr:nvPicPr>
        <xdr:cNvPr id="1" name="Рисунок 1" descr="all_log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790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</xdr:row>
      <xdr:rowOff>114300</xdr:rowOff>
    </xdr:from>
    <xdr:to>
      <xdr:col>9</xdr:col>
      <xdr:colOff>600075</xdr:colOff>
      <xdr:row>3</xdr:row>
      <xdr:rowOff>142875</xdr:rowOff>
    </xdr:to>
    <xdr:pic>
      <xdr:nvPicPr>
        <xdr:cNvPr id="2" name="Рисунок 2" descr="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371475"/>
          <a:ext cx="1152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123825</xdr:rowOff>
    </xdr:from>
    <xdr:to>
      <xdr:col>2</xdr:col>
      <xdr:colOff>295275</xdr:colOff>
      <xdr:row>4</xdr:row>
      <xdr:rowOff>47625</xdr:rowOff>
    </xdr:to>
    <xdr:pic>
      <xdr:nvPicPr>
        <xdr:cNvPr id="1" name="Рисунок 1" descr="all_log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790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</xdr:row>
      <xdr:rowOff>85725</xdr:rowOff>
    </xdr:from>
    <xdr:to>
      <xdr:col>9</xdr:col>
      <xdr:colOff>600075</xdr:colOff>
      <xdr:row>3</xdr:row>
      <xdr:rowOff>114300</xdr:rowOff>
    </xdr:to>
    <xdr:pic>
      <xdr:nvPicPr>
        <xdr:cNvPr id="2" name="Рисунок 2" descr="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342900"/>
          <a:ext cx="1152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rez_wn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&#1042;&#1080;&#1083;&#1103;\Sport\&#1055;&#1088;&#1086;&#1073;&#1077;&#1075;&#1080;\&#1044;&#1086;&#1088;&#1086;&#1075;&#1072;%20&#1046;&#1080;&#1079;&#1085;&#1080;\2006\rez_wn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rez_wn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WINDOWS\&#1056;&#1072;&#1073;&#1086;&#1095;&#1080;&#1081;%20&#1089;&#1090;&#1086;&#1083;\&#1055;_&#1057;&#1055;&#107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&#1044;&#1046;-2004\WINDOWS\&#1056;&#1072;&#1073;&#1086;&#1095;&#1080;&#1081;%20&#1089;&#1090;&#1086;&#1083;\&#1055;_&#1057;&#1055;&#107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4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0.125" style="0" bestFit="1" customWidth="1"/>
  </cols>
  <sheetData>
    <row r="1" spans="1:11" ht="15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38"/>
    </row>
    <row r="2" spans="1:11" ht="30" customHeight="1">
      <c r="A2" s="74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39"/>
    </row>
    <row r="3" spans="1:11" ht="15">
      <c r="A3" s="75" t="s">
        <v>35</v>
      </c>
      <c r="B3" s="75"/>
      <c r="C3" s="75"/>
      <c r="D3" s="75"/>
      <c r="E3" s="75"/>
      <c r="F3" s="75"/>
      <c r="G3" s="75"/>
      <c r="H3" s="75"/>
      <c r="I3" s="75"/>
      <c r="J3" s="75"/>
      <c r="K3" s="37"/>
    </row>
    <row r="18" spans="1:10" ht="27">
      <c r="A18" s="78" t="s">
        <v>38</v>
      </c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20.25">
      <c r="A19" s="79" t="s">
        <v>39</v>
      </c>
      <c r="B19" s="79"/>
      <c r="C19" s="79"/>
      <c r="D19" s="79"/>
      <c r="E19" s="79"/>
      <c r="F19" s="79"/>
      <c r="G19" s="79"/>
      <c r="H19" s="79"/>
      <c r="I19" s="79"/>
      <c r="J19" s="79"/>
    </row>
    <row r="20" spans="1:10" ht="26.25">
      <c r="A20" s="80" t="s">
        <v>40</v>
      </c>
      <c r="B20" s="80"/>
      <c r="C20" s="80"/>
      <c r="D20" s="80"/>
      <c r="E20" s="80"/>
      <c r="F20" s="80"/>
      <c r="G20" s="80"/>
      <c r="H20" s="80"/>
      <c r="I20" s="80"/>
      <c r="J20" s="80"/>
    </row>
    <row r="21" spans="1:10" ht="18">
      <c r="A21" s="81" t="s">
        <v>22</v>
      </c>
      <c r="B21" s="81"/>
      <c r="C21" s="81"/>
      <c r="D21" s="81"/>
      <c r="E21" s="81"/>
      <c r="F21" s="81"/>
      <c r="G21" s="81"/>
      <c r="H21" s="81"/>
      <c r="I21" s="81"/>
      <c r="J21" s="81"/>
    </row>
    <row r="52" spans="1:10" ht="12.75">
      <c r="A52" s="77">
        <v>41437</v>
      </c>
      <c r="B52" s="77"/>
      <c r="C52" s="77"/>
      <c r="D52" s="77"/>
      <c r="E52" s="77"/>
      <c r="F52" s="77"/>
      <c r="G52" s="77"/>
      <c r="H52" s="77"/>
      <c r="I52" s="77"/>
      <c r="J52" s="77"/>
    </row>
    <row r="53" spans="1:10" ht="12.75">
      <c r="A53" s="76" t="s">
        <v>41</v>
      </c>
      <c r="B53" s="76"/>
      <c r="C53" s="76"/>
      <c r="D53" s="76"/>
      <c r="E53" s="76"/>
      <c r="F53" s="76"/>
      <c r="G53" s="76"/>
      <c r="H53" s="76"/>
      <c r="I53" s="76"/>
      <c r="J53" s="76"/>
    </row>
    <row r="54" spans="1:10" ht="12.75">
      <c r="A54" s="77"/>
      <c r="B54" s="77"/>
      <c r="C54" s="77"/>
      <c r="D54" s="77"/>
      <c r="E54" s="77"/>
      <c r="F54" s="77"/>
      <c r="G54" s="77"/>
      <c r="H54" s="77"/>
      <c r="I54" s="77"/>
      <c r="J54" s="77"/>
    </row>
  </sheetData>
  <sheetProtection/>
  <mergeCells count="10">
    <mergeCell ref="A1:J1"/>
    <mergeCell ref="A2:J2"/>
    <mergeCell ref="A3:J3"/>
    <mergeCell ref="A53:J53"/>
    <mergeCell ref="A52:J52"/>
    <mergeCell ref="A54:J54"/>
    <mergeCell ref="A18:J18"/>
    <mergeCell ref="A19:J19"/>
    <mergeCell ref="A20:J20"/>
    <mergeCell ref="A21:J21"/>
  </mergeCells>
  <printOptions horizontalCentered="1"/>
  <pageMargins left="0.25" right="0.25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90"/>
  <sheetViews>
    <sheetView showGridLines="0" view="pageLayout" zoomScale="130" zoomScaleNormal="80" zoomScalePageLayoutView="130" workbookViewId="0" topLeftCell="A1">
      <selection activeCell="C10" sqref="C10"/>
    </sheetView>
  </sheetViews>
  <sheetFormatPr defaultColWidth="9.00390625" defaultRowHeight="12.75" customHeight="1"/>
  <cols>
    <col min="1" max="1" width="4.25390625" style="30" customWidth="1"/>
    <col min="2" max="2" width="4.375" style="28" customWidth="1"/>
    <col min="3" max="3" width="51.25390625" style="35" customWidth="1"/>
    <col min="4" max="4" width="28.375" style="35" customWidth="1"/>
    <col min="5" max="16384" width="9.125" style="29" customWidth="1"/>
  </cols>
  <sheetData>
    <row r="1" spans="1:4" ht="20.25" customHeight="1">
      <c r="A1" s="82" t="s">
        <v>31</v>
      </c>
      <c r="B1" s="82"/>
      <c r="C1" s="82"/>
      <c r="D1" s="82"/>
    </row>
    <row r="2" spans="1:4" ht="18" customHeight="1">
      <c r="A2" s="83" t="s">
        <v>22</v>
      </c>
      <c r="B2" s="83"/>
      <c r="C2" s="83"/>
      <c r="D2" s="83"/>
    </row>
    <row r="3" spans="1:4" ht="17.25" customHeight="1">
      <c r="A3" s="84" t="s">
        <v>32</v>
      </c>
      <c r="B3" s="84"/>
      <c r="C3" s="84"/>
      <c r="D3" s="84"/>
    </row>
    <row r="4" spans="1:4" s="32" customFormat="1" ht="18" customHeight="1">
      <c r="A4" s="85" t="s">
        <v>71</v>
      </c>
      <c r="B4" s="85"/>
      <c r="C4" s="85"/>
      <c r="D4" s="85"/>
    </row>
    <row r="5" spans="1:4" s="32" customFormat="1" ht="13.5" customHeight="1">
      <c r="A5" s="31"/>
      <c r="C5" s="1"/>
      <c r="D5" s="1"/>
    </row>
    <row r="6" spans="1:4" s="33" customFormat="1" ht="7.5" customHeight="1">
      <c r="A6" s="86" t="s">
        <v>0</v>
      </c>
      <c r="B6" s="86" t="s">
        <v>1</v>
      </c>
      <c r="C6" s="86" t="s">
        <v>33</v>
      </c>
      <c r="D6" s="86" t="s">
        <v>6</v>
      </c>
    </row>
    <row r="7" spans="1:4" s="33" customFormat="1" ht="7.5" customHeight="1">
      <c r="A7" s="87"/>
      <c r="B7" s="87"/>
      <c r="C7" s="87"/>
      <c r="D7" s="87"/>
    </row>
    <row r="8" spans="1:6" ht="12.75">
      <c r="A8" s="64">
        <v>1</v>
      </c>
      <c r="B8" s="30" t="s">
        <v>534</v>
      </c>
      <c r="C8" s="43" t="s">
        <v>436</v>
      </c>
      <c r="D8" s="64" t="s">
        <v>552</v>
      </c>
      <c r="F8" s="54"/>
    </row>
    <row r="9" spans="1:4" ht="12.75" customHeight="1">
      <c r="A9" s="64">
        <v>2</v>
      </c>
      <c r="B9" s="30" t="s">
        <v>533</v>
      </c>
      <c r="C9" s="43" t="s">
        <v>437</v>
      </c>
      <c r="D9" s="64" t="s">
        <v>553</v>
      </c>
    </row>
    <row r="10" spans="1:4" ht="12.75" customHeight="1">
      <c r="A10" s="64">
        <v>3</v>
      </c>
      <c r="B10" s="30" t="s">
        <v>532</v>
      </c>
      <c r="C10" s="43" t="s">
        <v>435</v>
      </c>
      <c r="D10" s="64" t="s">
        <v>694</v>
      </c>
    </row>
    <row r="11" spans="1:4" ht="12.75" customHeight="1">
      <c r="A11" s="64">
        <v>4</v>
      </c>
      <c r="B11" s="30" t="s">
        <v>531</v>
      </c>
      <c r="C11" s="43" t="s">
        <v>434</v>
      </c>
      <c r="D11" s="64" t="s">
        <v>705</v>
      </c>
    </row>
    <row r="12" spans="2:4" ht="12.75" customHeight="1">
      <c r="B12" s="30"/>
      <c r="C12" s="44"/>
      <c r="D12" s="34"/>
    </row>
    <row r="13" spans="2:4" ht="12.75" customHeight="1">
      <c r="B13" s="30"/>
      <c r="C13" s="34"/>
      <c r="D13" s="34"/>
    </row>
    <row r="14" spans="2:4" ht="12.75" customHeight="1">
      <c r="B14" s="30"/>
      <c r="C14" s="34"/>
      <c r="D14" s="34"/>
    </row>
    <row r="15" spans="2:4" ht="12.75" customHeight="1">
      <c r="B15" s="30"/>
      <c r="C15" s="34"/>
      <c r="D15" s="34"/>
    </row>
    <row r="16" spans="2:4" ht="12.75" customHeight="1">
      <c r="B16" s="30"/>
      <c r="C16" s="34"/>
      <c r="D16" s="34"/>
    </row>
    <row r="17" spans="2:4" ht="12.75" customHeight="1">
      <c r="B17" s="30"/>
      <c r="C17" s="34"/>
      <c r="D17" s="34"/>
    </row>
    <row r="18" spans="2:4" ht="12.75" customHeight="1">
      <c r="B18" s="30"/>
      <c r="C18" s="34"/>
      <c r="D18" s="34"/>
    </row>
    <row r="19" spans="2:4" ht="12.75" customHeight="1">
      <c r="B19" s="30"/>
      <c r="C19" s="34"/>
      <c r="D19" s="34"/>
    </row>
    <row r="20" spans="2:4" ht="12.75" customHeight="1">
      <c r="B20" s="30"/>
      <c r="C20" s="34"/>
      <c r="D20" s="34"/>
    </row>
    <row r="21" spans="2:4" ht="12.75" customHeight="1">
      <c r="B21" s="30"/>
      <c r="C21" s="34"/>
      <c r="D21" s="34"/>
    </row>
    <row r="22" spans="2:4" ht="12.75" customHeight="1">
      <c r="B22" s="30"/>
      <c r="C22" s="34"/>
      <c r="D22" s="34"/>
    </row>
    <row r="23" spans="2:4" ht="12.75" customHeight="1">
      <c r="B23" s="30"/>
      <c r="C23" s="34"/>
      <c r="D23" s="34"/>
    </row>
    <row r="24" spans="2:4" ht="12.75" customHeight="1">
      <c r="B24" s="30"/>
      <c r="C24" s="34"/>
      <c r="D24" s="34"/>
    </row>
    <row r="25" spans="2:4" ht="12.75" customHeight="1">
      <c r="B25" s="30"/>
      <c r="C25" s="34"/>
      <c r="D25" s="34"/>
    </row>
    <row r="26" spans="2:4" ht="12.75" customHeight="1">
      <c r="B26" s="30"/>
      <c r="C26" s="34"/>
      <c r="D26" s="34"/>
    </row>
    <row r="27" spans="2:4" ht="12.75" customHeight="1">
      <c r="B27" s="30"/>
      <c r="C27" s="34"/>
      <c r="D27" s="34"/>
    </row>
    <row r="28" spans="2:4" ht="12.75" customHeight="1">
      <c r="B28" s="30"/>
      <c r="C28" s="34"/>
      <c r="D28" s="34"/>
    </row>
    <row r="29" spans="2:4" ht="12.75" customHeight="1">
      <c r="B29" s="30"/>
      <c r="C29" s="34"/>
      <c r="D29" s="34"/>
    </row>
    <row r="30" spans="2:4" ht="12.75" customHeight="1">
      <c r="B30" s="30"/>
      <c r="C30" s="34"/>
      <c r="D30" s="34"/>
    </row>
    <row r="31" spans="2:4" ht="12.75" customHeight="1">
      <c r="B31" s="30"/>
      <c r="C31" s="34"/>
      <c r="D31" s="34"/>
    </row>
    <row r="32" spans="2:4" ht="12.75" customHeight="1">
      <c r="B32" s="30"/>
      <c r="C32" s="34"/>
      <c r="D32" s="34"/>
    </row>
    <row r="33" spans="2:4" ht="12.75" customHeight="1">
      <c r="B33" s="30"/>
      <c r="C33" s="34"/>
      <c r="D33" s="34"/>
    </row>
    <row r="34" spans="2:4" ht="12.75" customHeight="1">
      <c r="B34" s="30"/>
      <c r="C34" s="34"/>
      <c r="D34" s="34"/>
    </row>
    <row r="35" spans="2:4" ht="12.75" customHeight="1">
      <c r="B35" s="30"/>
      <c r="C35" s="34"/>
      <c r="D35" s="34"/>
    </row>
    <row r="36" spans="2:4" ht="12.75" customHeight="1">
      <c r="B36" s="30"/>
      <c r="C36" s="34"/>
      <c r="D36" s="34"/>
    </row>
    <row r="37" spans="2:4" ht="12.75" customHeight="1">
      <c r="B37" s="30"/>
      <c r="C37" s="34"/>
      <c r="D37" s="34"/>
    </row>
    <row r="38" spans="2:4" ht="12.75" customHeight="1">
      <c r="B38" s="30"/>
      <c r="C38" s="34"/>
      <c r="D38" s="34"/>
    </row>
    <row r="39" spans="2:4" ht="12.75" customHeight="1">
      <c r="B39" s="30"/>
      <c r="C39" s="34"/>
      <c r="D39" s="34"/>
    </row>
    <row r="40" spans="2:4" ht="12.75" customHeight="1">
      <c r="B40" s="30"/>
      <c r="C40" s="34"/>
      <c r="D40" s="34"/>
    </row>
    <row r="41" spans="2:4" ht="12.75" customHeight="1">
      <c r="B41" s="30"/>
      <c r="C41" s="34"/>
      <c r="D41" s="34"/>
    </row>
    <row r="42" spans="2:4" ht="12.75" customHeight="1">
      <c r="B42" s="30"/>
      <c r="C42" s="34"/>
      <c r="D42" s="34"/>
    </row>
    <row r="43" spans="2:4" ht="12.75" customHeight="1">
      <c r="B43" s="30"/>
      <c r="C43" s="34"/>
      <c r="D43" s="34"/>
    </row>
    <row r="44" spans="2:4" ht="12.75" customHeight="1">
      <c r="B44" s="30"/>
      <c r="C44" s="34"/>
      <c r="D44" s="34"/>
    </row>
    <row r="45" spans="2:4" ht="12.75" customHeight="1">
      <c r="B45" s="30"/>
      <c r="C45" s="34"/>
      <c r="D45" s="34"/>
    </row>
    <row r="46" spans="2:4" ht="12.75" customHeight="1">
      <c r="B46" s="30"/>
      <c r="C46" s="34"/>
      <c r="D46" s="34"/>
    </row>
    <row r="47" spans="2:4" ht="12.75" customHeight="1">
      <c r="B47" s="30"/>
      <c r="C47" s="34"/>
      <c r="D47" s="34"/>
    </row>
    <row r="48" spans="2:4" ht="12.75" customHeight="1">
      <c r="B48" s="30"/>
      <c r="C48" s="34"/>
      <c r="D48" s="34"/>
    </row>
    <row r="49" spans="2:4" ht="12.75" customHeight="1">
      <c r="B49" s="30"/>
      <c r="C49" s="34"/>
      <c r="D49" s="34"/>
    </row>
    <row r="50" spans="2:4" ht="12.75" customHeight="1">
      <c r="B50" s="30"/>
      <c r="C50" s="34"/>
      <c r="D50" s="34"/>
    </row>
    <row r="51" spans="2:4" ht="12.75" customHeight="1">
      <c r="B51" s="30"/>
      <c r="C51" s="34"/>
      <c r="D51" s="34"/>
    </row>
    <row r="52" spans="2:4" ht="12.75" customHeight="1">
      <c r="B52" s="30"/>
      <c r="C52" s="34"/>
      <c r="D52" s="34"/>
    </row>
    <row r="53" spans="2:4" ht="12.75" customHeight="1">
      <c r="B53" s="30"/>
      <c r="C53" s="34"/>
      <c r="D53" s="34"/>
    </row>
    <row r="54" spans="2:4" ht="22.5" customHeight="1">
      <c r="B54" s="30"/>
      <c r="C54" s="34"/>
      <c r="D54" s="34"/>
    </row>
    <row r="55" spans="2:4" ht="21.75" customHeight="1">
      <c r="B55" s="30"/>
      <c r="C55" s="34"/>
      <c r="D55" s="34"/>
    </row>
    <row r="56" spans="2:4" ht="12.75" customHeight="1">
      <c r="B56" s="30"/>
      <c r="C56" s="34"/>
      <c r="D56" s="34"/>
    </row>
    <row r="57" spans="2:4" ht="22.5" customHeight="1">
      <c r="B57" s="30"/>
      <c r="C57" s="34"/>
      <c r="D57" s="34"/>
    </row>
    <row r="58" spans="2:4" ht="21.75" customHeight="1">
      <c r="B58" s="30"/>
      <c r="C58" s="34"/>
      <c r="D58" s="34"/>
    </row>
    <row r="59" spans="2:4" ht="12.75" customHeight="1">
      <c r="B59" s="30"/>
      <c r="C59" s="34"/>
      <c r="D59" s="34"/>
    </row>
    <row r="60" spans="2:4" ht="12.75" customHeight="1">
      <c r="B60" s="30"/>
      <c r="C60" s="34"/>
      <c r="D60" s="34"/>
    </row>
    <row r="61" spans="2:4" ht="12.75" customHeight="1">
      <c r="B61" s="30"/>
      <c r="C61" s="34"/>
      <c r="D61" s="34"/>
    </row>
    <row r="62" spans="2:4" ht="12.75" customHeight="1">
      <c r="B62" s="30"/>
      <c r="C62" s="34"/>
      <c r="D62" s="34"/>
    </row>
    <row r="63" spans="2:4" ht="12.75" customHeight="1">
      <c r="B63" s="30"/>
      <c r="C63" s="34"/>
      <c r="D63" s="34"/>
    </row>
    <row r="64" spans="2:4" ht="12.75" customHeight="1">
      <c r="B64" s="30"/>
      <c r="C64" s="34"/>
      <c r="D64" s="34"/>
    </row>
    <row r="65" spans="2:4" ht="12.75" customHeight="1">
      <c r="B65" s="30"/>
      <c r="C65" s="34"/>
      <c r="D65" s="34"/>
    </row>
    <row r="66" spans="2:4" ht="12.75" customHeight="1">
      <c r="B66" s="30"/>
      <c r="C66" s="34"/>
      <c r="D66" s="34"/>
    </row>
    <row r="67" spans="2:4" ht="12.75" customHeight="1">
      <c r="B67" s="30"/>
      <c r="C67" s="34"/>
      <c r="D67" s="34"/>
    </row>
    <row r="68" spans="2:4" ht="12.75" customHeight="1">
      <c r="B68" s="30"/>
      <c r="C68" s="34"/>
      <c r="D68" s="34"/>
    </row>
    <row r="69" spans="2:4" ht="12.75" customHeight="1">
      <c r="B69" s="30"/>
      <c r="C69" s="34"/>
      <c r="D69" s="34"/>
    </row>
    <row r="70" spans="2:4" ht="12.75" customHeight="1">
      <c r="B70" s="30"/>
      <c r="C70" s="34"/>
      <c r="D70" s="34"/>
    </row>
    <row r="71" spans="2:4" ht="12.75" customHeight="1">
      <c r="B71" s="30"/>
      <c r="C71" s="34"/>
      <c r="D71" s="34"/>
    </row>
    <row r="72" spans="2:4" ht="12.75" customHeight="1">
      <c r="B72" s="30"/>
      <c r="C72" s="34"/>
      <c r="D72" s="34"/>
    </row>
    <row r="73" spans="2:4" ht="12.75" customHeight="1">
      <c r="B73" s="30"/>
      <c r="C73" s="34"/>
      <c r="D73" s="34"/>
    </row>
    <row r="74" spans="2:4" ht="12.75" customHeight="1">
      <c r="B74" s="30"/>
      <c r="C74" s="34"/>
      <c r="D74" s="34"/>
    </row>
    <row r="75" spans="2:4" ht="12.75" customHeight="1">
      <c r="B75" s="30"/>
      <c r="C75" s="34"/>
      <c r="D75" s="34"/>
    </row>
    <row r="76" spans="2:4" ht="12.75" customHeight="1">
      <c r="B76" s="30"/>
      <c r="C76" s="34"/>
      <c r="D76" s="34"/>
    </row>
    <row r="77" spans="2:4" ht="12.75" customHeight="1">
      <c r="B77" s="30"/>
      <c r="C77" s="34"/>
      <c r="D77" s="34"/>
    </row>
    <row r="78" spans="2:4" ht="12.75" customHeight="1">
      <c r="B78" s="30"/>
      <c r="C78" s="34"/>
      <c r="D78" s="34"/>
    </row>
    <row r="79" spans="2:4" ht="12.75" customHeight="1">
      <c r="B79" s="30"/>
      <c r="C79" s="34"/>
      <c r="D79" s="34"/>
    </row>
    <row r="80" spans="2:4" ht="12.75" customHeight="1">
      <c r="B80" s="30"/>
      <c r="C80" s="34"/>
      <c r="D80" s="34"/>
    </row>
    <row r="81" spans="2:4" ht="12.75" customHeight="1">
      <c r="B81" s="30"/>
      <c r="C81" s="34"/>
      <c r="D81" s="34"/>
    </row>
    <row r="82" spans="2:4" ht="12.75" customHeight="1">
      <c r="B82" s="30"/>
      <c r="C82" s="34"/>
      <c r="D82" s="34"/>
    </row>
    <row r="83" spans="2:4" ht="12.75" customHeight="1">
      <c r="B83" s="30"/>
      <c r="C83" s="34"/>
      <c r="D83" s="34"/>
    </row>
    <row r="84" spans="2:4" ht="12.75" customHeight="1">
      <c r="B84" s="30"/>
      <c r="C84" s="34"/>
      <c r="D84" s="34"/>
    </row>
    <row r="85" spans="2:4" ht="12.75" customHeight="1">
      <c r="B85" s="30"/>
      <c r="C85" s="34"/>
      <c r="D85" s="34"/>
    </row>
    <row r="86" spans="2:4" ht="12.75" customHeight="1">
      <c r="B86" s="30"/>
      <c r="C86" s="34"/>
      <c r="D86" s="34"/>
    </row>
    <row r="87" spans="2:4" ht="12.75" customHeight="1">
      <c r="B87" s="30"/>
      <c r="C87" s="34"/>
      <c r="D87" s="34"/>
    </row>
    <row r="88" spans="2:4" ht="12.75" customHeight="1">
      <c r="B88" s="30"/>
      <c r="C88" s="34"/>
      <c r="D88" s="34"/>
    </row>
    <row r="89" spans="2:4" ht="12.75" customHeight="1">
      <c r="B89" s="30"/>
      <c r="C89" s="34"/>
      <c r="D89" s="34"/>
    </row>
    <row r="90" spans="2:4" ht="12.75" customHeight="1">
      <c r="B90" s="30"/>
      <c r="C90" s="34"/>
      <c r="D90" s="34"/>
    </row>
  </sheetData>
  <sheetProtection/>
  <autoFilter ref="A6:D40"/>
  <mergeCells count="8">
    <mergeCell ref="A1:D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O189"/>
  <sheetViews>
    <sheetView showGridLines="0" zoomScale="130" zoomScaleNormal="130" zoomScalePageLayoutView="0" workbookViewId="0" topLeftCell="A163">
      <selection activeCell="A8" sqref="A8:A177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8" customWidth="1"/>
    <col min="4" max="4" width="4.25390625" style="9" customWidth="1"/>
    <col min="5" max="5" width="14.625" style="10" customWidth="1"/>
    <col min="6" max="6" width="18.625" style="12" customWidth="1"/>
    <col min="7" max="7" width="8.625" style="107" customWidth="1"/>
    <col min="8" max="8" width="5.625" style="11" customWidth="1"/>
    <col min="9" max="9" width="3.875" style="109" customWidth="1"/>
    <col min="10" max="14" width="9.125" style="3" customWidth="1"/>
    <col min="15" max="15" width="0" style="3" hidden="1" customWidth="1"/>
    <col min="16" max="16384" width="9.125" style="3" customWidth="1"/>
  </cols>
  <sheetData>
    <row r="1" spans="1:10" ht="20.25" customHeight="1">
      <c r="A1" s="94" t="s">
        <v>31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8" customHeight="1">
      <c r="A2" s="95" t="s">
        <v>22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7.25" customHeight="1">
      <c r="A3" s="96" t="s">
        <v>23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s="6" customFormat="1" ht="18" customHeight="1">
      <c r="A4" s="85" t="s">
        <v>71</v>
      </c>
      <c r="B4" s="85"/>
      <c r="C4" s="85"/>
      <c r="D4" s="85"/>
      <c r="E4" s="85"/>
      <c r="F4" s="85"/>
      <c r="G4" s="85"/>
      <c r="H4" s="85"/>
      <c r="I4" s="85"/>
      <c r="J4" s="85"/>
    </row>
    <row r="5" spans="1:9" s="6" customFormat="1" ht="13.5" customHeight="1">
      <c r="A5" s="5"/>
      <c r="C5" s="1"/>
      <c r="D5" s="1"/>
      <c r="E5" s="1"/>
      <c r="F5" s="1"/>
      <c r="G5" s="103"/>
      <c r="H5" s="1"/>
      <c r="I5" s="108"/>
    </row>
    <row r="6" spans="1:10" s="7" customFormat="1" ht="7.5" customHeight="1">
      <c r="A6" s="88" t="s">
        <v>0</v>
      </c>
      <c r="B6" s="88" t="s">
        <v>1</v>
      </c>
      <c r="C6" s="88" t="s">
        <v>2</v>
      </c>
      <c r="D6" s="90" t="s">
        <v>3</v>
      </c>
      <c r="E6" s="90" t="s">
        <v>4</v>
      </c>
      <c r="F6" s="90" t="s">
        <v>5</v>
      </c>
      <c r="G6" s="92" t="s">
        <v>6</v>
      </c>
      <c r="H6" s="92" t="s">
        <v>7</v>
      </c>
      <c r="I6" s="92" t="s">
        <v>8</v>
      </c>
      <c r="J6" s="92" t="s">
        <v>44</v>
      </c>
    </row>
    <row r="7" spans="1:10" s="7" customFormat="1" ht="7.5" customHeight="1">
      <c r="A7" s="89"/>
      <c r="B7" s="89"/>
      <c r="C7" s="89"/>
      <c r="D7" s="91"/>
      <c r="E7" s="91"/>
      <c r="F7" s="91"/>
      <c r="G7" s="93"/>
      <c r="H7" s="93"/>
      <c r="I7" s="93"/>
      <c r="J7" s="93"/>
    </row>
    <row r="8" spans="1:15" ht="12.75" customHeight="1">
      <c r="A8" s="62">
        <v>1</v>
      </c>
      <c r="B8" s="45">
        <v>574</v>
      </c>
      <c r="C8" s="46" t="s">
        <v>365</v>
      </c>
      <c r="D8" s="47">
        <v>1984</v>
      </c>
      <c r="E8" s="45"/>
      <c r="F8" s="49" t="s">
        <v>14</v>
      </c>
      <c r="G8" s="65" t="s">
        <v>540</v>
      </c>
      <c r="H8" s="4" t="str">
        <f>IF(AND(D8&gt;=1900,D8&lt;=1954),"М60",IF(AND(D8&gt;=1955,D8&lt;=1964),"М50",IF(AND(D8&gt;=1965,D8&lt;=1974),"М40",IF(AND(D8&gt;=1975,D8&lt;=2014),"М18",""))))</f>
        <v>М18</v>
      </c>
      <c r="I8" s="66">
        <v>1</v>
      </c>
      <c r="J8" s="25"/>
      <c r="O8" s="3">
        <v>2949</v>
      </c>
    </row>
    <row r="9" spans="1:15" ht="12.75" customHeight="1">
      <c r="A9" s="62">
        <v>2</v>
      </c>
      <c r="B9" s="45">
        <v>520</v>
      </c>
      <c r="C9" s="46" t="s">
        <v>188</v>
      </c>
      <c r="D9" s="47">
        <v>1989</v>
      </c>
      <c r="E9" s="45" t="s">
        <v>11</v>
      </c>
      <c r="F9" s="49"/>
      <c r="G9" s="65" t="s">
        <v>541</v>
      </c>
      <c r="H9" s="4" t="str">
        <f>IF(AND(D9&gt;=1900,D9&lt;=1954),"М60",IF(AND(D9&gt;=1955,D9&lt;=1964),"М50",IF(AND(D9&gt;=1965,D9&lt;=1974),"М40",IF(AND(D9&gt;=1975,D9&lt;=2014),"М18",""))))</f>
        <v>М18</v>
      </c>
      <c r="I9" s="66">
        <v>2</v>
      </c>
      <c r="J9" s="15" t="s">
        <v>277</v>
      </c>
      <c r="O9" s="3">
        <v>3034</v>
      </c>
    </row>
    <row r="10" spans="1:15" ht="12.75" customHeight="1">
      <c r="A10" s="62">
        <v>3</v>
      </c>
      <c r="B10" s="4">
        <v>625</v>
      </c>
      <c r="C10" s="36" t="s">
        <v>343</v>
      </c>
      <c r="D10" s="26">
        <v>1990</v>
      </c>
      <c r="E10" s="4" t="s">
        <v>9</v>
      </c>
      <c r="F10" s="51" t="s">
        <v>14</v>
      </c>
      <c r="G10" s="65" t="s">
        <v>542</v>
      </c>
      <c r="H10" s="4" t="str">
        <f>IF(AND(D10&gt;=1900,D10&lt;=1954),"М60",IF(AND(D10&gt;=1955,D10&lt;=1964),"М50",IF(AND(D10&gt;=1965,D10&lt;=1974),"М40",IF(AND(D10&gt;=1975,D10&lt;=2014),"М18",""))))</f>
        <v>М18</v>
      </c>
      <c r="I10" s="66">
        <v>3</v>
      </c>
      <c r="J10" s="4"/>
      <c r="O10" s="3">
        <v>3050</v>
      </c>
    </row>
    <row r="11" spans="1:15" ht="12.75" customHeight="1">
      <c r="A11" s="62">
        <v>4</v>
      </c>
      <c r="B11" s="4">
        <v>623</v>
      </c>
      <c r="C11" s="36" t="s">
        <v>345</v>
      </c>
      <c r="D11" s="26">
        <v>1983</v>
      </c>
      <c r="E11" s="4" t="s">
        <v>9</v>
      </c>
      <c r="F11" s="51" t="s">
        <v>14</v>
      </c>
      <c r="G11" s="65" t="s">
        <v>543</v>
      </c>
      <c r="H11" s="4" t="str">
        <f>IF(AND(D11&gt;=1900,D11&lt;=1954),"М60",IF(AND(D11&gt;=1955,D11&lt;=1964),"М50",IF(AND(D11&gt;=1965,D11&lt;=1974),"М40",IF(AND(D11&gt;=1975,D11&lt;=2014),"М18",""))))</f>
        <v>М18</v>
      </c>
      <c r="I11" s="66">
        <v>4</v>
      </c>
      <c r="J11" s="25"/>
      <c r="O11" s="3">
        <v>3098</v>
      </c>
    </row>
    <row r="12" spans="1:15" ht="12.75" customHeight="1">
      <c r="A12" s="62">
        <v>5</v>
      </c>
      <c r="B12" s="4">
        <v>644</v>
      </c>
      <c r="C12" s="25" t="s">
        <v>387</v>
      </c>
      <c r="D12" s="26">
        <v>1981</v>
      </c>
      <c r="E12" s="4" t="s">
        <v>21</v>
      </c>
      <c r="F12" s="51"/>
      <c r="G12" s="65" t="s">
        <v>544</v>
      </c>
      <c r="H12" s="4" t="str">
        <f>IF(AND(D12&gt;=1900,D12&lt;=1954),"М60",IF(AND(D12&gt;=1955,D12&lt;=1964),"М50",IF(AND(D12&gt;=1965,D12&lt;=1974),"М40",IF(AND(D12&gt;=1975,D12&lt;=2014),"М18",""))))</f>
        <v>М18</v>
      </c>
      <c r="I12" s="66">
        <v>5</v>
      </c>
      <c r="J12" s="4"/>
      <c r="O12" s="3">
        <v>3123</v>
      </c>
    </row>
    <row r="13" spans="1:15" ht="12.75" customHeight="1">
      <c r="A13" s="62">
        <v>6</v>
      </c>
      <c r="B13" s="4">
        <v>650</v>
      </c>
      <c r="C13" s="36" t="s">
        <v>391</v>
      </c>
      <c r="D13" s="26">
        <v>1984</v>
      </c>
      <c r="E13" s="4" t="s">
        <v>28</v>
      </c>
      <c r="F13" s="51" t="s">
        <v>13</v>
      </c>
      <c r="G13" s="65" t="s">
        <v>545</v>
      </c>
      <c r="H13" s="4" t="str">
        <f>IF(AND(D13&gt;=1900,D13&lt;=1954),"М60",IF(AND(D13&gt;=1955,D13&lt;=1964),"М50",IF(AND(D13&gt;=1965,D13&lt;=1974),"М40",IF(AND(D13&gt;=1975,D13&lt;=2014),"М18",""))))</f>
        <v>М18</v>
      </c>
      <c r="I13" s="66">
        <v>6</v>
      </c>
      <c r="J13" s="25"/>
      <c r="K13" s="25"/>
      <c r="O13" s="3">
        <v>3135</v>
      </c>
    </row>
    <row r="14" spans="1:15" ht="12.75" customHeight="1">
      <c r="A14" s="62">
        <v>7</v>
      </c>
      <c r="B14" s="45">
        <v>401</v>
      </c>
      <c r="C14" s="46" t="s">
        <v>107</v>
      </c>
      <c r="D14" s="47">
        <v>1986</v>
      </c>
      <c r="E14" s="45" t="s">
        <v>11</v>
      </c>
      <c r="F14" s="49" t="s">
        <v>205</v>
      </c>
      <c r="G14" s="65" t="s">
        <v>546</v>
      </c>
      <c r="H14" s="4" t="str">
        <f>IF(AND(D14&gt;=1900,D14&lt;=1954),"М60",IF(AND(D14&gt;=1955,D14&lt;=1964),"М50",IF(AND(D14&gt;=1965,D14&lt;=1974),"М40",IF(AND(D14&gt;=1975,D14&lt;=2014),"М18",""))))</f>
        <v>М18</v>
      </c>
      <c r="I14" s="66">
        <v>7</v>
      </c>
      <c r="J14" s="15" t="s">
        <v>277</v>
      </c>
      <c r="O14" s="3">
        <v>3171</v>
      </c>
    </row>
    <row r="15" spans="1:15" ht="12.75" customHeight="1">
      <c r="A15" s="62">
        <v>8</v>
      </c>
      <c r="B15" s="4">
        <v>516</v>
      </c>
      <c r="C15" s="25" t="s">
        <v>186</v>
      </c>
      <c r="D15" s="26">
        <v>1996</v>
      </c>
      <c r="E15" s="4" t="s">
        <v>11</v>
      </c>
      <c r="F15" s="51"/>
      <c r="G15" s="65" t="s">
        <v>547</v>
      </c>
      <c r="H15" s="4" t="str">
        <f>IF(AND(D15&gt;=1900,D15&lt;=1954),"М60",IF(AND(D15&gt;=1955,D15&lt;=1964),"М50",IF(AND(D15&gt;=1965,D15&lt;=1974),"М40",IF(AND(D15&gt;=1975,D15&lt;=2014),"М18",""))))</f>
        <v>М18</v>
      </c>
      <c r="I15" s="66">
        <v>8</v>
      </c>
      <c r="J15" s="15" t="s">
        <v>277</v>
      </c>
      <c r="O15" s="3">
        <v>3198</v>
      </c>
    </row>
    <row r="16" spans="1:15" ht="12.75" customHeight="1">
      <c r="A16" s="62">
        <v>9</v>
      </c>
      <c r="B16" s="4">
        <v>431</v>
      </c>
      <c r="C16" s="25" t="s">
        <v>130</v>
      </c>
      <c r="D16" s="26">
        <v>1982</v>
      </c>
      <c r="E16" s="4" t="s">
        <v>9</v>
      </c>
      <c r="F16" s="51" t="s">
        <v>213</v>
      </c>
      <c r="G16" s="65" t="s">
        <v>549</v>
      </c>
      <c r="H16" s="4" t="str">
        <f>IF(AND(D16&gt;=1900,D16&lt;=1954),"М60",IF(AND(D16&gt;=1955,D16&lt;=1964),"М50",IF(AND(D16&gt;=1965,D16&lt;=1974),"М40",IF(AND(D16&gt;=1975,D16&lt;=2014),"М18",""))))</f>
        <v>М18</v>
      </c>
      <c r="I16" s="66">
        <v>9</v>
      </c>
      <c r="J16" s="15" t="s">
        <v>277</v>
      </c>
      <c r="O16" s="3">
        <v>3246</v>
      </c>
    </row>
    <row r="17" spans="1:15" ht="12.75" customHeight="1">
      <c r="A17" s="62">
        <v>10</v>
      </c>
      <c r="B17" s="4">
        <v>430</v>
      </c>
      <c r="C17" s="25" t="s">
        <v>129</v>
      </c>
      <c r="D17" s="26">
        <v>1984</v>
      </c>
      <c r="E17" s="4" t="s">
        <v>15</v>
      </c>
      <c r="F17" s="51" t="s">
        <v>45</v>
      </c>
      <c r="G17" s="65" t="s">
        <v>550</v>
      </c>
      <c r="H17" s="4" t="str">
        <f>IF(AND(D17&gt;=1900,D17&lt;=1954),"М60",IF(AND(D17&gt;=1955,D17&lt;=1964),"М50",IF(AND(D17&gt;=1965,D17&lt;=1974),"М40",IF(AND(D17&gt;=1975,D17&lt;=2014),"М18",""))))</f>
        <v>М18</v>
      </c>
      <c r="I17" s="66">
        <v>10</v>
      </c>
      <c r="J17" s="15" t="s">
        <v>277</v>
      </c>
      <c r="O17" s="3">
        <v>3249</v>
      </c>
    </row>
    <row r="18" spans="1:15" ht="12.75" customHeight="1">
      <c r="A18" s="62">
        <v>11</v>
      </c>
      <c r="B18" s="45">
        <v>547</v>
      </c>
      <c r="C18" s="46" t="s">
        <v>294</v>
      </c>
      <c r="D18" s="47">
        <v>1973</v>
      </c>
      <c r="E18" s="45"/>
      <c r="F18" s="49" t="s">
        <v>53</v>
      </c>
      <c r="G18" s="65" t="s">
        <v>554</v>
      </c>
      <c r="H18" s="4" t="str">
        <f>IF(AND(D18&gt;=1900,D18&lt;=1954),"М60",IF(AND(D18&gt;=1955,D18&lt;=1964),"М50",IF(AND(D18&gt;=1965,D18&lt;=1974),"М40",IF(AND(D18&gt;=1975,D18&lt;=2014),"М18",""))))</f>
        <v>М40</v>
      </c>
      <c r="I18" s="66">
        <v>1</v>
      </c>
      <c r="J18" s="25"/>
      <c r="O18" s="3">
        <v>3292</v>
      </c>
    </row>
    <row r="19" spans="1:15" ht="12.75" customHeight="1">
      <c r="A19" s="62">
        <v>12</v>
      </c>
      <c r="B19" s="4">
        <v>489</v>
      </c>
      <c r="C19" s="25" t="s">
        <v>171</v>
      </c>
      <c r="D19" s="26">
        <v>1985</v>
      </c>
      <c r="E19" s="4" t="s">
        <v>9</v>
      </c>
      <c r="F19" s="51" t="s">
        <v>227</v>
      </c>
      <c r="G19" s="65" t="s">
        <v>555</v>
      </c>
      <c r="H19" s="4" t="str">
        <f>IF(AND(D19&gt;=1900,D19&lt;=1954),"М60",IF(AND(D19&gt;=1955,D19&lt;=1964),"М50",IF(AND(D19&gt;=1965,D19&lt;=1974),"М40",IF(AND(D19&gt;=1975,D19&lt;=2014),"М18",""))))</f>
        <v>М18</v>
      </c>
      <c r="I19" s="66">
        <v>11</v>
      </c>
      <c r="J19" s="15" t="s">
        <v>277</v>
      </c>
      <c r="O19" s="3">
        <v>3337</v>
      </c>
    </row>
    <row r="20" spans="1:15" ht="12.75" customHeight="1">
      <c r="A20" s="62">
        <v>13</v>
      </c>
      <c r="B20" s="4">
        <v>501</v>
      </c>
      <c r="C20" s="36" t="s">
        <v>177</v>
      </c>
      <c r="D20" s="26">
        <v>1988</v>
      </c>
      <c r="E20" s="4" t="s">
        <v>11</v>
      </c>
      <c r="F20" s="51" t="s">
        <v>230</v>
      </c>
      <c r="G20" s="65" t="s">
        <v>556</v>
      </c>
      <c r="H20" s="4" t="str">
        <f>IF(AND(D20&gt;=1900,D20&lt;=1954),"М60",IF(AND(D20&gt;=1955,D20&lt;=1964),"М50",IF(AND(D20&gt;=1965,D20&lt;=1974),"М40",IF(AND(D20&gt;=1975,D20&lt;=2014),"М18",""))))</f>
        <v>М18</v>
      </c>
      <c r="I20" s="66">
        <v>12</v>
      </c>
      <c r="J20" s="15" t="s">
        <v>277</v>
      </c>
      <c r="O20" s="3">
        <v>3379</v>
      </c>
    </row>
    <row r="21" spans="1:15" ht="12.75" customHeight="1">
      <c r="A21" s="62">
        <v>14</v>
      </c>
      <c r="B21" s="4">
        <v>611</v>
      </c>
      <c r="C21" s="36" t="s">
        <v>310</v>
      </c>
      <c r="D21" s="26">
        <v>1983</v>
      </c>
      <c r="E21" s="4" t="s">
        <v>9</v>
      </c>
      <c r="F21" s="49" t="s">
        <v>61</v>
      </c>
      <c r="G21" s="65" t="s">
        <v>557</v>
      </c>
      <c r="H21" s="4" t="str">
        <f>IF(AND(D21&gt;=1900,D21&lt;=1954),"М60",IF(AND(D21&gt;=1955,D21&lt;=1964),"М50",IF(AND(D21&gt;=1965,D21&lt;=1974),"М40",IF(AND(D21&gt;=1975,D21&lt;=2014),"М18",""))))</f>
        <v>М18</v>
      </c>
      <c r="I21" s="66">
        <v>13</v>
      </c>
      <c r="J21" s="25"/>
      <c r="O21" s="3">
        <v>3443</v>
      </c>
    </row>
    <row r="22" spans="1:15" ht="12.75" customHeight="1">
      <c r="A22" s="62">
        <v>15</v>
      </c>
      <c r="B22" s="45">
        <v>628</v>
      </c>
      <c r="C22" s="46" t="s">
        <v>350</v>
      </c>
      <c r="D22" s="47">
        <v>1993</v>
      </c>
      <c r="E22" s="45" t="s">
        <v>9</v>
      </c>
      <c r="F22" s="49" t="s">
        <v>18</v>
      </c>
      <c r="G22" s="65" t="s">
        <v>558</v>
      </c>
      <c r="H22" s="4" t="str">
        <f>IF(AND(D22&gt;=1900,D22&lt;=1954),"М60",IF(AND(D22&gt;=1955,D22&lt;=1964),"М50",IF(AND(D22&gt;=1965,D22&lt;=1974),"М40",IF(AND(D22&gt;=1975,D22&lt;=2014),"М18",""))))</f>
        <v>М18</v>
      </c>
      <c r="I22" s="66">
        <v>14</v>
      </c>
      <c r="J22" s="25"/>
      <c r="O22" s="3">
        <v>3445</v>
      </c>
    </row>
    <row r="23" spans="1:15" ht="12.75" customHeight="1">
      <c r="A23" s="62">
        <v>16</v>
      </c>
      <c r="B23" s="4">
        <v>587</v>
      </c>
      <c r="C23" s="36" t="s">
        <v>396</v>
      </c>
      <c r="D23" s="26">
        <v>1956</v>
      </c>
      <c r="E23" s="4" t="s">
        <v>9</v>
      </c>
      <c r="F23" s="27"/>
      <c r="G23" s="65" t="s">
        <v>559</v>
      </c>
      <c r="H23" s="4" t="str">
        <f>IF(AND(D23&gt;=1900,D23&lt;=1954),"М60",IF(AND(D23&gt;=1955,D23&lt;=1964),"М50",IF(AND(D23&gt;=1965,D23&lt;=1974),"М40",IF(AND(D23&gt;=1975,D23&lt;=2014),"М18",""))))</f>
        <v>М50</v>
      </c>
      <c r="I23" s="66">
        <v>1</v>
      </c>
      <c r="J23" s="25"/>
      <c r="K23" s="25"/>
      <c r="O23" s="3">
        <v>3452</v>
      </c>
    </row>
    <row r="24" spans="1:15" ht="12.75" customHeight="1">
      <c r="A24" s="62">
        <v>17</v>
      </c>
      <c r="B24" s="4">
        <v>660</v>
      </c>
      <c r="C24" s="36" t="s">
        <v>451</v>
      </c>
      <c r="D24" s="26">
        <v>1964</v>
      </c>
      <c r="E24" s="4"/>
      <c r="F24" s="27" t="s">
        <v>12</v>
      </c>
      <c r="G24" s="65" t="s">
        <v>560</v>
      </c>
      <c r="H24" s="4" t="str">
        <f>IF(AND(D24&gt;=1900,D24&lt;=1954),"М60",IF(AND(D24&gt;=1955,D24&lt;=1964),"М50",IF(AND(D24&gt;=1965,D24&lt;=1974),"М40",IF(AND(D24&gt;=1975,D24&lt;=2014),"М18",""))))</f>
        <v>М50</v>
      </c>
      <c r="I24" s="66">
        <v>2</v>
      </c>
      <c r="J24" s="25"/>
      <c r="K24" s="25"/>
      <c r="O24" s="3">
        <v>3462</v>
      </c>
    </row>
    <row r="25" spans="1:15" ht="12.75" customHeight="1">
      <c r="A25" s="62">
        <v>18</v>
      </c>
      <c r="B25" s="45">
        <v>622</v>
      </c>
      <c r="C25" s="46" t="s">
        <v>346</v>
      </c>
      <c r="D25" s="47">
        <v>1987</v>
      </c>
      <c r="E25" s="45" t="s">
        <v>9</v>
      </c>
      <c r="F25" s="49" t="s">
        <v>61</v>
      </c>
      <c r="G25" s="65" t="s">
        <v>561</v>
      </c>
      <c r="H25" s="4" t="str">
        <f>IF(AND(D25&gt;=1900,D25&lt;=1954),"М60",IF(AND(D25&gt;=1955,D25&lt;=1964),"М50",IF(AND(D25&gt;=1965,D25&lt;=1974),"М40",IF(AND(D25&gt;=1975,D25&lt;=2014),"М18",""))))</f>
        <v>М18</v>
      </c>
      <c r="I25" s="66">
        <v>15</v>
      </c>
      <c r="J25" s="25"/>
      <c r="O25" s="3">
        <v>3473</v>
      </c>
    </row>
    <row r="26" spans="1:15" ht="12.75" customHeight="1">
      <c r="A26" s="62">
        <v>19</v>
      </c>
      <c r="B26" s="4">
        <v>538</v>
      </c>
      <c r="C26" s="36" t="s">
        <v>202</v>
      </c>
      <c r="D26" s="26">
        <v>1972</v>
      </c>
      <c r="E26" s="4" t="s">
        <v>9</v>
      </c>
      <c r="F26" s="51"/>
      <c r="G26" s="65" t="s">
        <v>562</v>
      </c>
      <c r="H26" s="4" t="str">
        <f>IF(AND(D26&gt;=1900,D26&lt;=1954),"М60",IF(AND(D26&gt;=1955,D26&lt;=1964),"М50",IF(AND(D26&gt;=1965,D26&lt;=1974),"М40",IF(AND(D26&gt;=1975,D26&lt;=2014),"М18",""))))</f>
        <v>М40</v>
      </c>
      <c r="I26" s="66">
        <v>2</v>
      </c>
      <c r="J26" s="15" t="s">
        <v>277</v>
      </c>
      <c r="O26" s="3">
        <v>3478</v>
      </c>
    </row>
    <row r="27" spans="1:15" ht="12.75" customHeight="1">
      <c r="A27" s="62">
        <v>20</v>
      </c>
      <c r="B27" s="4">
        <v>595</v>
      </c>
      <c r="C27" s="36" t="s">
        <v>417</v>
      </c>
      <c r="D27" s="26">
        <v>1986</v>
      </c>
      <c r="E27" s="4" t="s">
        <v>9</v>
      </c>
      <c r="F27" s="27"/>
      <c r="G27" s="65" t="s">
        <v>563</v>
      </c>
      <c r="H27" s="4" t="str">
        <f>IF(AND(D27&gt;=1900,D27&lt;=1954),"М60",IF(AND(D27&gt;=1955,D27&lt;=1964),"М50",IF(AND(D27&gt;=1965,D27&lt;=1974),"М40",IF(AND(D27&gt;=1975,D27&lt;=2014),"М18",""))))</f>
        <v>М18</v>
      </c>
      <c r="I27" s="66">
        <v>16</v>
      </c>
      <c r="J27" s="25"/>
      <c r="K27" s="25"/>
      <c r="O27" s="3">
        <v>3496</v>
      </c>
    </row>
    <row r="28" spans="1:15" ht="12.75" customHeight="1">
      <c r="A28" s="62">
        <v>21</v>
      </c>
      <c r="B28" s="4">
        <v>512</v>
      </c>
      <c r="C28" s="25" t="s">
        <v>183</v>
      </c>
      <c r="D28" s="26">
        <v>1982</v>
      </c>
      <c r="E28" s="4" t="s">
        <v>11</v>
      </c>
      <c r="F28" s="51" t="s">
        <v>205</v>
      </c>
      <c r="G28" s="65" t="s">
        <v>564</v>
      </c>
      <c r="H28" s="4" t="str">
        <f>IF(AND(D28&gt;=1900,D28&lt;=1954),"М60",IF(AND(D28&gt;=1955,D28&lt;=1964),"М50",IF(AND(D28&gt;=1965,D28&lt;=1974),"М40",IF(AND(D28&gt;=1975,D28&lt;=2014),"М18",""))))</f>
        <v>М18</v>
      </c>
      <c r="I28" s="66">
        <v>17</v>
      </c>
      <c r="J28" s="15" t="s">
        <v>277</v>
      </c>
      <c r="O28" s="3">
        <v>3497</v>
      </c>
    </row>
    <row r="29" spans="1:15" ht="12.75" customHeight="1">
      <c r="A29" s="62">
        <v>22</v>
      </c>
      <c r="B29" s="45">
        <v>646</v>
      </c>
      <c r="C29" s="46" t="s">
        <v>388</v>
      </c>
      <c r="D29" s="47">
        <v>1984</v>
      </c>
      <c r="E29" s="45" t="s">
        <v>9</v>
      </c>
      <c r="F29" s="49"/>
      <c r="G29" s="65" t="s">
        <v>565</v>
      </c>
      <c r="H29" s="4" t="str">
        <f>IF(AND(D29&gt;=1900,D29&lt;=1954),"М60",IF(AND(D29&gt;=1955,D29&lt;=1964),"М50",IF(AND(D29&gt;=1965,D29&lt;=1974),"М40",IF(AND(D29&gt;=1975,D29&lt;=2014),"М18",""))))</f>
        <v>М18</v>
      </c>
      <c r="I29" s="66">
        <v>18</v>
      </c>
      <c r="J29" s="25"/>
      <c r="O29" s="3">
        <v>3498</v>
      </c>
    </row>
    <row r="30" spans="1:15" ht="12.75" customHeight="1">
      <c r="A30" s="62">
        <v>23</v>
      </c>
      <c r="B30" s="4">
        <v>451</v>
      </c>
      <c r="C30" s="25" t="s">
        <v>245</v>
      </c>
      <c r="D30" s="26">
        <v>1968</v>
      </c>
      <c r="E30" s="4" t="s">
        <v>46</v>
      </c>
      <c r="F30" s="51"/>
      <c r="G30" s="65" t="s">
        <v>566</v>
      </c>
      <c r="H30" s="4" t="str">
        <f>IF(AND(D30&gt;=1900,D30&lt;=1954),"М60",IF(AND(D30&gt;=1955,D30&lt;=1964),"М50",IF(AND(D30&gt;=1965,D30&lt;=1974),"М40",IF(AND(D30&gt;=1975,D30&lt;=2014),"М18",""))))</f>
        <v>М40</v>
      </c>
      <c r="I30" s="66">
        <v>3</v>
      </c>
      <c r="J30" s="15" t="s">
        <v>277</v>
      </c>
      <c r="O30" s="3">
        <v>3507</v>
      </c>
    </row>
    <row r="31" spans="1:15" ht="12.75" customHeight="1">
      <c r="A31" s="62">
        <v>24</v>
      </c>
      <c r="B31" s="4">
        <v>591</v>
      </c>
      <c r="C31" s="36" t="s">
        <v>416</v>
      </c>
      <c r="D31" s="26">
        <v>1975</v>
      </c>
      <c r="E31" s="4" t="s">
        <v>21</v>
      </c>
      <c r="F31" s="27" t="s">
        <v>10</v>
      </c>
      <c r="G31" s="65" t="s">
        <v>567</v>
      </c>
      <c r="H31" s="4" t="str">
        <f>IF(AND(D31&gt;=1900,D31&lt;=1954),"М60",IF(AND(D31&gt;=1955,D31&lt;=1964),"М50",IF(AND(D31&gt;=1965,D31&lt;=1974),"М40",IF(AND(D31&gt;=1975,D31&lt;=2014),"М18",""))))</f>
        <v>М18</v>
      </c>
      <c r="I31" s="66">
        <v>19</v>
      </c>
      <c r="J31" s="25"/>
      <c r="K31" s="25"/>
      <c r="O31" s="3">
        <v>3533</v>
      </c>
    </row>
    <row r="32" spans="1:15" ht="12.75" customHeight="1">
      <c r="A32" s="62">
        <v>25</v>
      </c>
      <c r="B32" s="4">
        <v>546</v>
      </c>
      <c r="C32" s="36" t="s">
        <v>293</v>
      </c>
      <c r="D32" s="26">
        <v>1981</v>
      </c>
      <c r="E32" s="4"/>
      <c r="F32" s="51"/>
      <c r="G32" s="65" t="s">
        <v>569</v>
      </c>
      <c r="H32" s="4" t="str">
        <f>IF(AND(D32&gt;=1900,D32&lt;=1954),"М60",IF(AND(D32&gt;=1955,D32&lt;=1964),"М50",IF(AND(D32&gt;=1965,D32&lt;=1974),"М40",IF(AND(D32&gt;=1975,D32&lt;=2014),"М18",""))))</f>
        <v>М18</v>
      </c>
      <c r="I32" s="66">
        <v>20</v>
      </c>
      <c r="J32" s="25"/>
      <c r="O32" s="3">
        <v>3556</v>
      </c>
    </row>
    <row r="33" spans="1:15" ht="12.75" customHeight="1">
      <c r="A33" s="62">
        <v>26</v>
      </c>
      <c r="B33" s="45">
        <v>435</v>
      </c>
      <c r="C33" s="46" t="s">
        <v>243</v>
      </c>
      <c r="D33" s="47">
        <v>1976</v>
      </c>
      <c r="E33" s="45" t="s">
        <v>9</v>
      </c>
      <c r="F33" s="49"/>
      <c r="G33" s="65" t="s">
        <v>570</v>
      </c>
      <c r="H33" s="4" t="str">
        <f>IF(AND(D33&gt;=1900,D33&lt;=1954),"М60",IF(AND(D33&gt;=1955,D33&lt;=1964),"М50",IF(AND(D33&gt;=1965,D33&lt;=1974),"М40",IF(AND(D33&gt;=1975,D33&lt;=2014),"М18",""))))</f>
        <v>М18</v>
      </c>
      <c r="I33" s="66">
        <v>21</v>
      </c>
      <c r="J33" s="15" t="s">
        <v>277</v>
      </c>
      <c r="O33" s="3">
        <v>3559</v>
      </c>
    </row>
    <row r="34" spans="1:15" ht="12.75" customHeight="1">
      <c r="A34" s="62">
        <v>27</v>
      </c>
      <c r="B34" s="4">
        <v>541</v>
      </c>
      <c r="C34" s="25" t="s">
        <v>252</v>
      </c>
      <c r="D34" s="26">
        <v>1989</v>
      </c>
      <c r="E34" s="4" t="s">
        <v>253</v>
      </c>
      <c r="F34" s="51" t="s">
        <v>254</v>
      </c>
      <c r="G34" s="65" t="s">
        <v>571</v>
      </c>
      <c r="H34" s="4" t="str">
        <f>IF(AND(D34&gt;=1900,D34&lt;=1954),"М60",IF(AND(D34&gt;=1955,D34&lt;=1964),"М50",IF(AND(D34&gt;=1965,D34&lt;=1974),"М40",IF(AND(D34&gt;=1975,D34&lt;=2014),"М18",""))))</f>
        <v>М18</v>
      </c>
      <c r="I34" s="66">
        <v>22</v>
      </c>
      <c r="J34" s="15" t="s">
        <v>277</v>
      </c>
      <c r="O34" s="3">
        <v>3592</v>
      </c>
    </row>
    <row r="35" spans="1:15" ht="12.75" customHeight="1">
      <c r="A35" s="62">
        <v>28</v>
      </c>
      <c r="B35" s="4">
        <v>596</v>
      </c>
      <c r="C35" s="36" t="s">
        <v>446</v>
      </c>
      <c r="D35" s="26">
        <v>1962</v>
      </c>
      <c r="E35" s="4" t="s">
        <v>447</v>
      </c>
      <c r="F35" s="72" t="s">
        <v>448</v>
      </c>
      <c r="G35" s="65" t="s">
        <v>572</v>
      </c>
      <c r="H35" s="4" t="str">
        <f>IF(AND(D35&gt;=1900,D35&lt;=1954),"М60",IF(AND(D35&gt;=1955,D35&lt;=1964),"М50",IF(AND(D35&gt;=1965,D35&lt;=1974),"М40",IF(AND(D35&gt;=1975,D35&lt;=2014),"М18",""))))</f>
        <v>М50</v>
      </c>
      <c r="I35" s="66">
        <v>3</v>
      </c>
      <c r="J35" s="25"/>
      <c r="K35" s="25"/>
      <c r="O35" s="3">
        <v>3601</v>
      </c>
    </row>
    <row r="36" spans="1:15" ht="12.75" customHeight="1">
      <c r="A36" s="62">
        <v>29</v>
      </c>
      <c r="B36" s="4">
        <v>480</v>
      </c>
      <c r="C36" s="25" t="s">
        <v>168</v>
      </c>
      <c r="D36" s="26">
        <v>1985</v>
      </c>
      <c r="E36" s="4" t="s">
        <v>9</v>
      </c>
      <c r="F36" s="51" t="s">
        <v>81</v>
      </c>
      <c r="G36" s="65" t="s">
        <v>574</v>
      </c>
      <c r="H36" s="4" t="str">
        <f>IF(AND(D36&gt;=1900,D36&lt;=1954),"М60",IF(AND(D36&gt;=1955,D36&lt;=1964),"М50",IF(AND(D36&gt;=1965,D36&lt;=1974),"М40",IF(AND(D36&gt;=1975,D36&lt;=2014),"М18",""))))</f>
        <v>М18</v>
      </c>
      <c r="I36" s="66">
        <v>23</v>
      </c>
      <c r="J36" s="15" t="s">
        <v>277</v>
      </c>
      <c r="O36" s="3">
        <v>3611</v>
      </c>
    </row>
    <row r="37" spans="1:15" ht="12.75" customHeight="1">
      <c r="A37" s="62">
        <v>30</v>
      </c>
      <c r="B37" s="45">
        <v>452</v>
      </c>
      <c r="C37" s="46" t="s">
        <v>196</v>
      </c>
      <c r="D37" s="47">
        <v>1973</v>
      </c>
      <c r="E37" s="45" t="s">
        <v>21</v>
      </c>
      <c r="F37" s="49" t="s">
        <v>205</v>
      </c>
      <c r="G37" s="65" t="s">
        <v>573</v>
      </c>
      <c r="H37" s="4" t="str">
        <f>IF(AND(D37&gt;=1900,D37&lt;=1954),"М60",IF(AND(D37&gt;=1955,D37&lt;=1964),"М50",IF(AND(D37&gt;=1965,D37&lt;=1974),"М40",IF(AND(D37&gt;=1975,D37&lt;=2014),"М18",""))))</f>
        <v>М40</v>
      </c>
      <c r="I37" s="66">
        <v>4</v>
      </c>
      <c r="J37" s="15" t="s">
        <v>277</v>
      </c>
      <c r="O37" s="3">
        <v>3633</v>
      </c>
    </row>
    <row r="38" spans="1:15" ht="12.75" customHeight="1">
      <c r="A38" s="62">
        <v>31</v>
      </c>
      <c r="B38" s="4">
        <v>576</v>
      </c>
      <c r="C38" s="36" t="s">
        <v>405</v>
      </c>
      <c r="D38" s="26">
        <v>1977</v>
      </c>
      <c r="E38" s="4" t="s">
        <v>9</v>
      </c>
      <c r="F38" s="27"/>
      <c r="G38" s="65" t="s">
        <v>575</v>
      </c>
      <c r="H38" s="4" t="str">
        <f>IF(AND(D38&gt;=1900,D38&lt;=1954),"М60",IF(AND(D38&gt;=1955,D38&lt;=1964),"М50",IF(AND(D38&gt;=1965,D38&lt;=1974),"М40",IF(AND(D38&gt;=1975,D38&lt;=2014),"М18",""))))</f>
        <v>М18</v>
      </c>
      <c r="I38" s="66">
        <v>24</v>
      </c>
      <c r="J38" s="25"/>
      <c r="K38" s="25"/>
      <c r="O38" s="3">
        <v>3637</v>
      </c>
    </row>
    <row r="39" spans="1:15" ht="12.75" customHeight="1">
      <c r="A39" s="62">
        <v>32</v>
      </c>
      <c r="B39" s="4">
        <v>567</v>
      </c>
      <c r="C39" s="25" t="s">
        <v>370</v>
      </c>
      <c r="D39" s="26">
        <v>1966</v>
      </c>
      <c r="E39" s="4" t="s">
        <v>11</v>
      </c>
      <c r="F39" s="51"/>
      <c r="G39" s="65" t="s">
        <v>576</v>
      </c>
      <c r="H39" s="4" t="str">
        <f>IF(AND(D39&gt;=1900,D39&lt;=1954),"М60",IF(AND(D39&gt;=1955,D39&lt;=1964),"М50",IF(AND(D39&gt;=1965,D39&lt;=1974),"М40",IF(AND(D39&gt;=1975,D39&lt;=2014),"М18",""))))</f>
        <v>М40</v>
      </c>
      <c r="I39" s="66">
        <v>5</v>
      </c>
      <c r="J39" s="4"/>
      <c r="O39" s="3">
        <v>3639</v>
      </c>
    </row>
    <row r="40" spans="1:15" ht="12.75" customHeight="1">
      <c r="A40" s="62">
        <v>33</v>
      </c>
      <c r="B40" s="4">
        <v>613</v>
      </c>
      <c r="C40" s="25" t="s">
        <v>307</v>
      </c>
      <c r="D40" s="26">
        <v>1984</v>
      </c>
      <c r="E40" s="4" t="s">
        <v>9</v>
      </c>
      <c r="F40" s="51" t="s">
        <v>19</v>
      </c>
      <c r="G40" s="65" t="s">
        <v>578</v>
      </c>
      <c r="H40" s="4" t="str">
        <f>IF(AND(D40&gt;=1900,D40&lt;=1954),"М60",IF(AND(D40&gt;=1955,D40&lt;=1964),"М50",IF(AND(D40&gt;=1965,D40&lt;=1974),"М40",IF(AND(D40&gt;=1975,D40&lt;=2014),"М18",""))))</f>
        <v>М18</v>
      </c>
      <c r="I40" s="66">
        <v>25</v>
      </c>
      <c r="J40" s="25"/>
      <c r="O40" s="3">
        <v>3667</v>
      </c>
    </row>
    <row r="41" spans="1:15" ht="12.75" customHeight="1">
      <c r="A41" s="62">
        <v>34</v>
      </c>
      <c r="B41" s="45">
        <v>617</v>
      </c>
      <c r="C41" s="46" t="s">
        <v>341</v>
      </c>
      <c r="D41" s="47">
        <v>1954</v>
      </c>
      <c r="E41" s="45" t="s">
        <v>9</v>
      </c>
      <c r="F41" s="49" t="s">
        <v>19</v>
      </c>
      <c r="G41" s="65" t="s">
        <v>579</v>
      </c>
      <c r="H41" s="4" t="str">
        <f>IF(AND(D41&gt;=1900,D41&lt;=1954),"М60",IF(AND(D41&gt;=1955,D41&lt;=1964),"М50",IF(AND(D41&gt;=1965,D41&lt;=1974),"М40",IF(AND(D41&gt;=1975,D41&lt;=2014),"М18",""))))</f>
        <v>М60</v>
      </c>
      <c r="I41" s="66">
        <v>1</v>
      </c>
      <c r="J41" s="25"/>
      <c r="O41" s="3">
        <v>3688</v>
      </c>
    </row>
    <row r="42" spans="1:15" ht="12.75" customHeight="1">
      <c r="A42" s="62">
        <v>35</v>
      </c>
      <c r="B42" s="4">
        <v>454</v>
      </c>
      <c r="C42" s="36" t="s">
        <v>146</v>
      </c>
      <c r="D42" s="26">
        <v>1984</v>
      </c>
      <c r="E42" s="4" t="s">
        <v>9</v>
      </c>
      <c r="F42" s="51" t="s">
        <v>221</v>
      </c>
      <c r="G42" s="65" t="s">
        <v>580</v>
      </c>
      <c r="H42" s="4" t="str">
        <f>IF(AND(D42&gt;=1900,D42&lt;=1954),"М60",IF(AND(D42&gt;=1955,D42&lt;=1964),"М50",IF(AND(D42&gt;=1965,D42&lt;=1974),"М40",IF(AND(D42&gt;=1975,D42&lt;=2014),"М18",""))))</f>
        <v>М18</v>
      </c>
      <c r="I42" s="66">
        <v>26</v>
      </c>
      <c r="J42" s="15" t="s">
        <v>277</v>
      </c>
      <c r="O42" s="3">
        <v>3691</v>
      </c>
    </row>
    <row r="43" spans="1:15" ht="12.75" customHeight="1">
      <c r="A43" s="62">
        <v>36</v>
      </c>
      <c r="B43" s="4">
        <v>553</v>
      </c>
      <c r="C43" s="25" t="s">
        <v>303</v>
      </c>
      <c r="D43" s="26">
        <v>1978</v>
      </c>
      <c r="E43" s="4" t="s">
        <v>9</v>
      </c>
      <c r="F43" s="51"/>
      <c r="G43" s="65" t="s">
        <v>581</v>
      </c>
      <c r="H43" s="4" t="str">
        <f>IF(AND(D43&gt;=1900,D43&lt;=1954),"М60",IF(AND(D43&gt;=1955,D43&lt;=1964),"М50",IF(AND(D43&gt;=1965,D43&lt;=1974),"М40",IF(AND(D43&gt;=1975,D43&lt;=2014),"М18",""))))</f>
        <v>М18</v>
      </c>
      <c r="I43" s="66">
        <v>27</v>
      </c>
      <c r="J43" s="25"/>
      <c r="O43" s="3">
        <v>3698</v>
      </c>
    </row>
    <row r="44" spans="1:15" ht="12.75" customHeight="1">
      <c r="A44" s="62">
        <v>37</v>
      </c>
      <c r="B44" s="4">
        <v>467</v>
      </c>
      <c r="C44" s="25" t="s">
        <v>159</v>
      </c>
      <c r="D44" s="26">
        <v>1979</v>
      </c>
      <c r="E44" s="4" t="s">
        <v>15</v>
      </c>
      <c r="F44" s="51" t="s">
        <v>213</v>
      </c>
      <c r="G44" s="65" t="s">
        <v>582</v>
      </c>
      <c r="H44" s="4" t="str">
        <f>IF(AND(D44&gt;=1900,D44&lt;=1954),"М60",IF(AND(D44&gt;=1955,D44&lt;=1964),"М50",IF(AND(D44&gt;=1965,D44&lt;=1974),"М40",IF(AND(D44&gt;=1975,D44&lt;=2014),"М18",""))))</f>
        <v>М18</v>
      </c>
      <c r="I44" s="66">
        <v>28</v>
      </c>
      <c r="J44" s="15" t="s">
        <v>277</v>
      </c>
      <c r="O44" s="3">
        <v>3721</v>
      </c>
    </row>
    <row r="45" spans="1:15" ht="12.75" customHeight="1">
      <c r="A45" s="62">
        <v>38</v>
      </c>
      <c r="B45" s="4">
        <v>590</v>
      </c>
      <c r="C45" s="25" t="s">
        <v>393</v>
      </c>
      <c r="D45" s="26">
        <v>1953</v>
      </c>
      <c r="E45" s="4" t="s">
        <v>16</v>
      </c>
      <c r="F45" s="51" t="s">
        <v>20</v>
      </c>
      <c r="G45" s="65" t="s">
        <v>583</v>
      </c>
      <c r="H45" s="4" t="str">
        <f>IF(AND(D45&gt;=1900,D45&lt;=1954),"М60",IF(AND(D45&gt;=1955,D45&lt;=1964),"М50",IF(AND(D45&gt;=1965,D45&lt;=1974),"М40",IF(AND(D45&gt;=1975,D45&lt;=2014),"М18",""))))</f>
        <v>М60</v>
      </c>
      <c r="I45" s="66">
        <v>2</v>
      </c>
      <c r="J45" s="25"/>
      <c r="K45" s="25"/>
      <c r="O45" s="3">
        <v>3764</v>
      </c>
    </row>
    <row r="46" spans="1:15" ht="12.75" customHeight="1">
      <c r="A46" s="62">
        <v>39</v>
      </c>
      <c r="B46" s="4">
        <v>659</v>
      </c>
      <c r="C46" s="36" t="s">
        <v>418</v>
      </c>
      <c r="D46" s="26">
        <v>1986</v>
      </c>
      <c r="E46" s="4" t="s">
        <v>372</v>
      </c>
      <c r="F46" s="27" t="s">
        <v>372</v>
      </c>
      <c r="G46" s="65" t="s">
        <v>584</v>
      </c>
      <c r="H46" s="4" t="str">
        <f>IF(AND(D46&gt;=1900,D46&lt;=1954),"М60",IF(AND(D46&gt;=1955,D46&lt;=1964),"М50",IF(AND(D46&gt;=1965,D46&lt;=1974),"М40",IF(AND(D46&gt;=1975,D46&lt;=2014),"М18",""))))</f>
        <v>М18</v>
      </c>
      <c r="I46" s="66">
        <v>29</v>
      </c>
      <c r="J46" s="25"/>
      <c r="K46" s="25"/>
      <c r="O46" s="3">
        <v>3779</v>
      </c>
    </row>
    <row r="47" spans="1:15" ht="12.75" customHeight="1">
      <c r="A47" s="62">
        <v>40</v>
      </c>
      <c r="B47" s="4">
        <v>597</v>
      </c>
      <c r="C47" s="36" t="s">
        <v>454</v>
      </c>
      <c r="D47" s="26">
        <v>1956</v>
      </c>
      <c r="E47" s="4" t="s">
        <v>11</v>
      </c>
      <c r="F47" s="27" t="s">
        <v>12</v>
      </c>
      <c r="G47" s="65" t="s">
        <v>585</v>
      </c>
      <c r="H47" s="4" t="str">
        <f>IF(AND(D47&gt;=1900,D47&lt;=1954),"М60",IF(AND(D47&gt;=1955,D47&lt;=1964),"М50",IF(AND(D47&gt;=1965,D47&lt;=1974),"М40",IF(AND(D47&gt;=1975,D47&lt;=2014),"М18",""))))</f>
        <v>М50</v>
      </c>
      <c r="I47" s="66">
        <v>4</v>
      </c>
      <c r="J47" s="25"/>
      <c r="K47" s="25"/>
      <c r="O47" s="3">
        <v>3786</v>
      </c>
    </row>
    <row r="48" spans="1:15" ht="12.75" customHeight="1">
      <c r="A48" s="62">
        <v>41</v>
      </c>
      <c r="B48" s="4">
        <v>579</v>
      </c>
      <c r="C48" s="36" t="s">
        <v>402</v>
      </c>
      <c r="D48" s="26">
        <v>1982</v>
      </c>
      <c r="E48" s="4" t="s">
        <v>9</v>
      </c>
      <c r="F48" s="27"/>
      <c r="G48" s="65" t="s">
        <v>586</v>
      </c>
      <c r="H48" s="4" t="str">
        <f>IF(AND(D48&gt;=1900,D48&lt;=1954),"М60",IF(AND(D48&gt;=1955,D48&lt;=1964),"М50",IF(AND(D48&gt;=1965,D48&lt;=1974),"М40",IF(AND(D48&gt;=1975,D48&lt;=2014),"М18",""))))</f>
        <v>М18</v>
      </c>
      <c r="I48" s="66">
        <v>30</v>
      </c>
      <c r="J48" s="25"/>
      <c r="K48" s="25"/>
      <c r="O48" s="3">
        <v>3792</v>
      </c>
    </row>
    <row r="49" spans="1:15" ht="12.75" customHeight="1">
      <c r="A49" s="62">
        <v>42</v>
      </c>
      <c r="B49" s="4">
        <v>662</v>
      </c>
      <c r="C49" s="36" t="s">
        <v>449</v>
      </c>
      <c r="D49" s="26">
        <v>1990</v>
      </c>
      <c r="E49" s="4" t="s">
        <v>9</v>
      </c>
      <c r="F49" s="72"/>
      <c r="G49" s="65" t="s">
        <v>587</v>
      </c>
      <c r="H49" s="4" t="str">
        <f>IF(AND(D49&gt;=1900,D49&lt;=1954),"М60",IF(AND(D49&gt;=1955,D49&lt;=1964),"М50",IF(AND(D49&gt;=1965,D49&lt;=1974),"М40",IF(AND(D49&gt;=1975,D49&lt;=2014),"М18",""))))</f>
        <v>М18</v>
      </c>
      <c r="I49" s="66">
        <v>31</v>
      </c>
      <c r="J49" s="25"/>
      <c r="K49" s="25"/>
      <c r="O49" s="3">
        <v>3794</v>
      </c>
    </row>
    <row r="50" spans="1:15" ht="12.75" customHeight="1">
      <c r="A50" s="62">
        <v>43</v>
      </c>
      <c r="B50" s="4">
        <v>465</v>
      </c>
      <c r="C50" s="36" t="s">
        <v>157</v>
      </c>
      <c r="D50" s="26">
        <v>1965</v>
      </c>
      <c r="E50" s="4" t="s">
        <v>11</v>
      </c>
      <c r="F50" s="51" t="s">
        <v>205</v>
      </c>
      <c r="G50" s="65" t="s">
        <v>589</v>
      </c>
      <c r="H50" s="4" t="str">
        <f>IF(AND(D50&gt;=1900,D50&lt;=1954),"М60",IF(AND(D50&gt;=1955,D50&lt;=1964),"М50",IF(AND(D50&gt;=1965,D50&lt;=1974),"М40",IF(AND(D50&gt;=1975,D50&lt;=2014),"М18",""))))</f>
        <v>М40</v>
      </c>
      <c r="I50" s="66">
        <v>6</v>
      </c>
      <c r="J50" s="15" t="s">
        <v>277</v>
      </c>
      <c r="O50" s="3">
        <v>3811</v>
      </c>
    </row>
    <row r="51" spans="1:15" ht="12.75" customHeight="1">
      <c r="A51" s="62">
        <v>44</v>
      </c>
      <c r="B51" s="4">
        <v>578</v>
      </c>
      <c r="C51" s="36" t="s">
        <v>403</v>
      </c>
      <c r="D51" s="26">
        <v>1962</v>
      </c>
      <c r="E51" s="4" t="s">
        <v>9</v>
      </c>
      <c r="F51" s="27" t="s">
        <v>10</v>
      </c>
      <c r="G51" s="65" t="s">
        <v>590</v>
      </c>
      <c r="H51" s="4" t="str">
        <f>IF(AND(D51&gt;=1900,D51&lt;=1954),"М60",IF(AND(D51&gt;=1955,D51&lt;=1964),"М50",IF(AND(D51&gt;=1965,D51&lt;=1974),"М40",IF(AND(D51&gt;=1975,D51&lt;=2014),"М18",""))))</f>
        <v>М50</v>
      </c>
      <c r="I51" s="66">
        <v>5</v>
      </c>
      <c r="J51" s="25"/>
      <c r="K51" s="25"/>
      <c r="O51" s="3">
        <v>3820</v>
      </c>
    </row>
    <row r="52" spans="1:15" ht="12.75" customHeight="1">
      <c r="A52" s="62">
        <v>45</v>
      </c>
      <c r="B52" s="4">
        <v>603</v>
      </c>
      <c r="C52" s="25" t="s">
        <v>264</v>
      </c>
      <c r="D52" s="26">
        <v>1985</v>
      </c>
      <c r="E52" s="4" t="s">
        <v>9</v>
      </c>
      <c r="F52" s="51"/>
      <c r="G52" s="65" t="s">
        <v>591</v>
      </c>
      <c r="H52" s="4" t="str">
        <f>IF(AND(D52&gt;=1900,D52&lt;=1954),"М60",IF(AND(D52&gt;=1955,D52&lt;=1964),"М50",IF(AND(D52&gt;=1965,D52&lt;=1974),"М40",IF(AND(D52&gt;=1975,D52&lt;=2014),"М18",""))))</f>
        <v>М18</v>
      </c>
      <c r="I52" s="66">
        <v>32</v>
      </c>
      <c r="J52" s="4"/>
      <c r="O52" s="3">
        <v>3828</v>
      </c>
    </row>
    <row r="53" spans="1:15" ht="12.75" customHeight="1">
      <c r="A53" s="62">
        <v>46</v>
      </c>
      <c r="B53" s="45">
        <v>639</v>
      </c>
      <c r="C53" s="46" t="s">
        <v>381</v>
      </c>
      <c r="D53" s="47">
        <v>1983</v>
      </c>
      <c r="E53" s="45" t="s">
        <v>9</v>
      </c>
      <c r="F53" s="49" t="s">
        <v>382</v>
      </c>
      <c r="G53" s="65" t="s">
        <v>593</v>
      </c>
      <c r="H53" s="4" t="str">
        <f>IF(AND(D53&gt;=1900,D53&lt;=1954),"М60",IF(AND(D53&gt;=1955,D53&lt;=1964),"М50",IF(AND(D53&gt;=1965,D53&lt;=1974),"М40",IF(AND(D53&gt;=1975,D53&lt;=2014),"М18",""))))</f>
        <v>М18</v>
      </c>
      <c r="I53" s="66">
        <v>33</v>
      </c>
      <c r="J53" s="25"/>
      <c r="O53" s="3">
        <v>3841</v>
      </c>
    </row>
    <row r="54" spans="1:15" ht="12.75" customHeight="1">
      <c r="A54" s="62">
        <v>47</v>
      </c>
      <c r="B54" s="45">
        <v>448</v>
      </c>
      <c r="C54" s="46" t="s">
        <v>143</v>
      </c>
      <c r="D54" s="47">
        <v>1973</v>
      </c>
      <c r="E54" s="45" t="s">
        <v>9</v>
      </c>
      <c r="F54" s="49" t="s">
        <v>18</v>
      </c>
      <c r="G54" s="65" t="s">
        <v>594</v>
      </c>
      <c r="H54" s="4" t="str">
        <f>IF(AND(D54&gt;=1900,D54&lt;=1954),"М60",IF(AND(D54&gt;=1955,D54&lt;=1964),"М50",IF(AND(D54&gt;=1965,D54&lt;=1974),"М40",IF(AND(D54&gt;=1975,D54&lt;=2014),"М18",""))))</f>
        <v>М40</v>
      </c>
      <c r="I54" s="66">
        <v>7</v>
      </c>
      <c r="J54" s="15" t="s">
        <v>277</v>
      </c>
      <c r="O54" s="3">
        <v>3845</v>
      </c>
    </row>
    <row r="55" spans="1:15" ht="12.75" customHeight="1">
      <c r="A55" s="62">
        <v>48</v>
      </c>
      <c r="B55" s="45">
        <v>459</v>
      </c>
      <c r="C55" s="46" t="s">
        <v>151</v>
      </c>
      <c r="D55" s="47">
        <v>1974</v>
      </c>
      <c r="E55" s="45" t="s">
        <v>9</v>
      </c>
      <c r="F55" s="49" t="s">
        <v>45</v>
      </c>
      <c r="G55" s="65" t="s">
        <v>595</v>
      </c>
      <c r="H55" s="4" t="str">
        <f>IF(AND(D55&gt;=1900,D55&lt;=1954),"М60",IF(AND(D55&gt;=1955,D55&lt;=1964),"М50",IF(AND(D55&gt;=1965,D55&lt;=1974),"М40",IF(AND(D55&gt;=1975,D55&lt;=2014),"М18",""))))</f>
        <v>М40</v>
      </c>
      <c r="I55" s="66">
        <v>8</v>
      </c>
      <c r="J55" s="15" t="s">
        <v>277</v>
      </c>
      <c r="O55" s="3">
        <v>3852</v>
      </c>
    </row>
    <row r="56" spans="1:15" ht="12.75" customHeight="1">
      <c r="A56" s="62">
        <v>49</v>
      </c>
      <c r="B56" s="45">
        <v>550</v>
      </c>
      <c r="C56" s="46" t="s">
        <v>299</v>
      </c>
      <c r="D56" s="47">
        <v>1983</v>
      </c>
      <c r="E56" s="45" t="s">
        <v>30</v>
      </c>
      <c r="F56" s="49" t="s">
        <v>12</v>
      </c>
      <c r="G56" s="65" t="s">
        <v>596</v>
      </c>
      <c r="H56" s="4" t="str">
        <f>IF(AND(D56&gt;=1900,D56&lt;=1954),"М60",IF(AND(D56&gt;=1955,D56&lt;=1964),"М50",IF(AND(D56&gt;=1965,D56&lt;=1974),"М40",IF(AND(D56&gt;=1975,D56&lt;=2014),"М18",""))))</f>
        <v>М18</v>
      </c>
      <c r="I56" s="66">
        <v>34</v>
      </c>
      <c r="J56" s="25"/>
      <c r="O56" s="3">
        <v>3862</v>
      </c>
    </row>
    <row r="57" spans="1:15" ht="12.75" customHeight="1">
      <c r="A57" s="62">
        <v>50</v>
      </c>
      <c r="B57" s="4">
        <v>498</v>
      </c>
      <c r="C57" s="25" t="s">
        <v>175</v>
      </c>
      <c r="D57" s="26">
        <v>1975</v>
      </c>
      <c r="E57" s="4" t="s">
        <v>9</v>
      </c>
      <c r="F57" s="51" t="s">
        <v>228</v>
      </c>
      <c r="G57" s="65" t="s">
        <v>597</v>
      </c>
      <c r="H57" s="4" t="str">
        <f>IF(AND(D57&gt;=1900,D57&lt;=1954),"М60",IF(AND(D57&gt;=1955,D57&lt;=1964),"М50",IF(AND(D57&gt;=1965,D57&lt;=1974),"М40",IF(AND(D57&gt;=1975,D57&lt;=2014),"М18",""))))</f>
        <v>М18</v>
      </c>
      <c r="I57" s="66">
        <v>35</v>
      </c>
      <c r="J57" s="15" t="s">
        <v>277</v>
      </c>
      <c r="O57" s="3">
        <v>3872</v>
      </c>
    </row>
    <row r="58" spans="1:15" ht="12.75" customHeight="1">
      <c r="A58" s="62">
        <v>51</v>
      </c>
      <c r="B58" s="4">
        <v>539</v>
      </c>
      <c r="C58" s="36" t="s">
        <v>255</v>
      </c>
      <c r="D58" s="26">
        <v>1977</v>
      </c>
      <c r="E58" s="4" t="s">
        <v>11</v>
      </c>
      <c r="F58" s="51" t="s">
        <v>12</v>
      </c>
      <c r="G58" s="65" t="s">
        <v>598</v>
      </c>
      <c r="H58" s="4" t="str">
        <f>IF(AND(D58&gt;=1900,D58&lt;=1954),"М60",IF(AND(D58&gt;=1955,D58&lt;=1964),"М50",IF(AND(D58&gt;=1965,D58&lt;=1974),"М40",IF(AND(D58&gt;=1975,D58&lt;=2014),"М18",""))))</f>
        <v>М18</v>
      </c>
      <c r="I58" s="66">
        <v>36</v>
      </c>
      <c r="J58" s="15" t="s">
        <v>277</v>
      </c>
      <c r="O58" s="3">
        <v>3882</v>
      </c>
    </row>
    <row r="59" spans="1:15" ht="12.75" customHeight="1">
      <c r="A59" s="62">
        <v>52</v>
      </c>
      <c r="B59" s="4">
        <v>560</v>
      </c>
      <c r="C59" s="25" t="s">
        <v>361</v>
      </c>
      <c r="D59" s="26">
        <v>1978</v>
      </c>
      <c r="E59" s="4"/>
      <c r="F59" s="51"/>
      <c r="G59" s="65" t="s">
        <v>599</v>
      </c>
      <c r="H59" s="4" t="str">
        <f>IF(AND(D59&gt;=1900,D59&lt;=1954),"М60",IF(AND(D59&gt;=1955,D59&lt;=1964),"М50",IF(AND(D59&gt;=1965,D59&lt;=1974),"М40",IF(AND(D59&gt;=1975,D59&lt;=2014),"М18",""))))</f>
        <v>М18</v>
      </c>
      <c r="I59" s="66">
        <v>37</v>
      </c>
      <c r="J59" s="4"/>
      <c r="O59" s="3">
        <v>3889</v>
      </c>
    </row>
    <row r="60" spans="1:15" ht="12.75" customHeight="1">
      <c r="A60" s="62">
        <v>53</v>
      </c>
      <c r="B60" s="4">
        <v>505</v>
      </c>
      <c r="C60" s="25" t="s">
        <v>246</v>
      </c>
      <c r="D60" s="26">
        <v>1954</v>
      </c>
      <c r="E60" s="4" t="s">
        <v>9</v>
      </c>
      <c r="F60" s="51" t="s">
        <v>232</v>
      </c>
      <c r="G60" s="65" t="s">
        <v>600</v>
      </c>
      <c r="H60" s="4" t="str">
        <f>IF(AND(D60&gt;=1900,D60&lt;=1954),"М60",IF(AND(D60&gt;=1955,D60&lt;=1964),"М50",IF(AND(D60&gt;=1965,D60&lt;=1974),"М40",IF(AND(D60&gt;=1975,D60&lt;=2014),"М18",""))))</f>
        <v>М60</v>
      </c>
      <c r="I60" s="66">
        <v>3</v>
      </c>
      <c r="J60" s="15" t="s">
        <v>277</v>
      </c>
      <c r="O60" s="3">
        <v>3897</v>
      </c>
    </row>
    <row r="61" spans="1:15" ht="12.75" customHeight="1">
      <c r="A61" s="62">
        <v>54</v>
      </c>
      <c r="B61" s="45">
        <v>508</v>
      </c>
      <c r="C61" s="46" t="s">
        <v>181</v>
      </c>
      <c r="D61" s="47">
        <v>1969</v>
      </c>
      <c r="E61" s="45" t="s">
        <v>59</v>
      </c>
      <c r="F61" s="49"/>
      <c r="G61" s="65" t="s">
        <v>602</v>
      </c>
      <c r="H61" s="4" t="str">
        <f>IF(AND(D61&gt;=1900,D61&lt;=1954),"М60",IF(AND(D61&gt;=1955,D61&lt;=1964),"М50",IF(AND(D61&gt;=1965,D61&lt;=1974),"М40",IF(AND(D61&gt;=1975,D61&lt;=2014),"М18",""))))</f>
        <v>М40</v>
      </c>
      <c r="I61" s="66">
        <v>9</v>
      </c>
      <c r="J61" s="15" t="s">
        <v>277</v>
      </c>
      <c r="O61" s="3">
        <v>3914</v>
      </c>
    </row>
    <row r="62" spans="1:15" ht="12.75" customHeight="1">
      <c r="A62" s="62">
        <v>55</v>
      </c>
      <c r="B62" s="45">
        <v>446</v>
      </c>
      <c r="C62" s="46" t="s">
        <v>141</v>
      </c>
      <c r="D62" s="47">
        <v>1980</v>
      </c>
      <c r="E62" s="45" t="s">
        <v>9</v>
      </c>
      <c r="F62" s="49" t="s">
        <v>81</v>
      </c>
      <c r="G62" s="65" t="s">
        <v>603</v>
      </c>
      <c r="H62" s="4" t="str">
        <f>IF(AND(D62&gt;=1900,D62&lt;=1954),"М60",IF(AND(D62&gt;=1955,D62&lt;=1964),"М50",IF(AND(D62&gt;=1965,D62&lt;=1974),"М40",IF(AND(D62&gt;=1975,D62&lt;=2014),"М18",""))))</f>
        <v>М18</v>
      </c>
      <c r="I62" s="66">
        <v>38</v>
      </c>
      <c r="J62" s="15" t="s">
        <v>277</v>
      </c>
      <c r="O62" s="3">
        <v>3921</v>
      </c>
    </row>
    <row r="63" spans="1:15" ht="12.75" customHeight="1">
      <c r="A63" s="62">
        <v>56</v>
      </c>
      <c r="B63" s="4">
        <v>503</v>
      </c>
      <c r="C63" s="25" t="s">
        <v>179</v>
      </c>
      <c r="D63" s="26">
        <v>1988</v>
      </c>
      <c r="E63" s="4" t="s">
        <v>9</v>
      </c>
      <c r="F63" s="51"/>
      <c r="G63" s="65" t="s">
        <v>604</v>
      </c>
      <c r="H63" s="4" t="str">
        <f>IF(AND(D63&gt;=1900,D63&lt;=1954),"М60",IF(AND(D63&gt;=1955,D63&lt;=1964),"М50",IF(AND(D63&gt;=1965,D63&lt;=1974),"М40",IF(AND(D63&gt;=1975,D63&lt;=2014),"М18",""))))</f>
        <v>М18</v>
      </c>
      <c r="I63" s="66">
        <v>39</v>
      </c>
      <c r="J63" s="15" t="s">
        <v>277</v>
      </c>
      <c r="O63" s="3">
        <v>3939</v>
      </c>
    </row>
    <row r="64" spans="1:15" ht="12.75" customHeight="1">
      <c r="A64" s="62">
        <v>57</v>
      </c>
      <c r="B64" s="4">
        <v>460</v>
      </c>
      <c r="C64" s="36" t="s">
        <v>152</v>
      </c>
      <c r="D64" s="26">
        <v>1973</v>
      </c>
      <c r="E64" s="4" t="s">
        <v>223</v>
      </c>
      <c r="F64" s="51" t="s">
        <v>45</v>
      </c>
      <c r="G64" s="65" t="s">
        <v>605</v>
      </c>
      <c r="H64" s="4" t="str">
        <f>IF(AND(D64&gt;=1900,D64&lt;=1954),"М60",IF(AND(D64&gt;=1955,D64&lt;=1964),"М50",IF(AND(D64&gt;=1965,D64&lt;=1974),"М40",IF(AND(D64&gt;=1975,D64&lt;=2014),"М18",""))))</f>
        <v>М40</v>
      </c>
      <c r="I64" s="66">
        <v>10</v>
      </c>
      <c r="J64" s="15" t="s">
        <v>277</v>
      </c>
      <c r="O64" s="3">
        <v>3946</v>
      </c>
    </row>
    <row r="65" spans="1:15" ht="12.75" customHeight="1">
      <c r="A65" s="62">
        <v>58</v>
      </c>
      <c r="B65" s="4">
        <v>631</v>
      </c>
      <c r="C65" s="25" t="s">
        <v>358</v>
      </c>
      <c r="D65" s="26">
        <v>1987</v>
      </c>
      <c r="E65" s="4" t="s">
        <v>9</v>
      </c>
      <c r="F65" s="59" t="s">
        <v>10</v>
      </c>
      <c r="G65" s="65" t="s">
        <v>606</v>
      </c>
      <c r="H65" s="4" t="str">
        <f>IF(AND(D65&gt;=1900,D65&lt;=1954),"М60",IF(AND(D65&gt;=1955,D65&lt;=1964),"М50",IF(AND(D65&gt;=1965,D65&lt;=1974),"М40",IF(AND(D65&gt;=1975,D65&lt;=2014),"М18",""))))</f>
        <v>М18</v>
      </c>
      <c r="I65" s="66">
        <v>40</v>
      </c>
      <c r="J65" s="25"/>
      <c r="O65" s="3">
        <v>3955</v>
      </c>
    </row>
    <row r="66" spans="1:15" ht="12.75" customHeight="1">
      <c r="A66" s="62">
        <v>59</v>
      </c>
      <c r="B66" s="55">
        <v>624</v>
      </c>
      <c r="C66" s="56" t="s">
        <v>344</v>
      </c>
      <c r="D66" s="57">
        <v>1992</v>
      </c>
      <c r="E66" s="55" t="s">
        <v>9</v>
      </c>
      <c r="F66" s="51" t="s">
        <v>18</v>
      </c>
      <c r="G66" s="65" t="s">
        <v>607</v>
      </c>
      <c r="H66" s="4" t="str">
        <f>IF(AND(D66&gt;=1900,D66&lt;=1954),"М60",IF(AND(D66&gt;=1955,D66&lt;=1964),"М50",IF(AND(D66&gt;=1965,D66&lt;=1974),"М40",IF(AND(D66&gt;=1975,D66&lt;=2014),"М18",""))))</f>
        <v>М18</v>
      </c>
      <c r="I66" s="66">
        <v>41</v>
      </c>
      <c r="J66" s="25"/>
      <c r="O66" s="3">
        <v>3959</v>
      </c>
    </row>
    <row r="67" spans="1:15" ht="12.75" customHeight="1">
      <c r="A67" s="62">
        <v>60</v>
      </c>
      <c r="B67" s="4">
        <v>564</v>
      </c>
      <c r="C67" s="25" t="s">
        <v>363</v>
      </c>
      <c r="D67" s="26">
        <v>1960</v>
      </c>
      <c r="E67" s="4" t="s">
        <v>9</v>
      </c>
      <c r="F67" s="51"/>
      <c r="G67" s="65" t="s">
        <v>608</v>
      </c>
      <c r="H67" s="4" t="str">
        <f>IF(AND(D67&gt;=1900,D67&lt;=1954),"М60",IF(AND(D67&gt;=1955,D67&lt;=1964),"М50",IF(AND(D67&gt;=1965,D67&lt;=1974),"М40",IF(AND(D67&gt;=1975,D67&lt;=2014),"М18",""))))</f>
        <v>М50</v>
      </c>
      <c r="I67" s="66">
        <v>6</v>
      </c>
      <c r="J67" s="4"/>
      <c r="O67" s="3">
        <v>3962</v>
      </c>
    </row>
    <row r="68" spans="1:15" ht="12.75" customHeight="1">
      <c r="A68" s="62">
        <v>61</v>
      </c>
      <c r="B68" s="45">
        <v>473</v>
      </c>
      <c r="C68" s="46" t="s">
        <v>163</v>
      </c>
      <c r="D68" s="47">
        <v>1977</v>
      </c>
      <c r="E68" s="45" t="s">
        <v>9</v>
      </c>
      <c r="F68" s="49"/>
      <c r="G68" s="65" t="s">
        <v>609</v>
      </c>
      <c r="H68" s="4" t="str">
        <f>IF(AND(D68&gt;=1900,D68&lt;=1954),"М60",IF(AND(D68&gt;=1955,D68&lt;=1964),"М50",IF(AND(D68&gt;=1965,D68&lt;=1974),"М40",IF(AND(D68&gt;=1975,D68&lt;=2014),"М18",""))))</f>
        <v>М18</v>
      </c>
      <c r="I68" s="66">
        <v>42</v>
      </c>
      <c r="J68" s="15" t="s">
        <v>277</v>
      </c>
      <c r="O68" s="3">
        <v>3966</v>
      </c>
    </row>
    <row r="69" spans="1:15" ht="12.75" customHeight="1">
      <c r="A69" s="62">
        <v>62</v>
      </c>
      <c r="B69" s="45">
        <v>484</v>
      </c>
      <c r="C69" s="46" t="s">
        <v>169</v>
      </c>
      <c r="D69" s="47">
        <v>1968</v>
      </c>
      <c r="E69" s="45" t="s">
        <v>9</v>
      </c>
      <c r="F69" s="49"/>
      <c r="G69" s="65" t="s">
        <v>611</v>
      </c>
      <c r="H69" s="4" t="str">
        <f>IF(AND(D69&gt;=1900,D69&lt;=1954),"М60",IF(AND(D69&gt;=1955,D69&lt;=1964),"М50",IF(AND(D69&gt;=1965,D69&lt;=1974),"М40",IF(AND(D69&gt;=1975,D69&lt;=2014),"М18",""))))</f>
        <v>М40</v>
      </c>
      <c r="I69" s="66">
        <v>11</v>
      </c>
      <c r="J69" s="15" t="s">
        <v>277</v>
      </c>
      <c r="O69" s="3">
        <v>3975</v>
      </c>
    </row>
    <row r="70" spans="1:15" ht="12.75" customHeight="1">
      <c r="A70" s="62">
        <v>63</v>
      </c>
      <c r="B70" s="4">
        <v>464</v>
      </c>
      <c r="C70" s="25" t="s">
        <v>156</v>
      </c>
      <c r="D70" s="26">
        <v>1971</v>
      </c>
      <c r="E70" s="4" t="s">
        <v>42</v>
      </c>
      <c r="F70" s="51" t="s">
        <v>60</v>
      </c>
      <c r="G70" s="65" t="s">
        <v>612</v>
      </c>
      <c r="H70" s="4" t="str">
        <f>IF(AND(D70&gt;=1900,D70&lt;=1954),"М60",IF(AND(D70&gt;=1955,D70&lt;=1964),"М50",IF(AND(D70&gt;=1965,D70&lt;=1974),"М40",IF(AND(D70&gt;=1975,D70&lt;=2014),"М18",""))))</f>
        <v>М40</v>
      </c>
      <c r="I70" s="66">
        <v>12</v>
      </c>
      <c r="J70" s="15" t="s">
        <v>277</v>
      </c>
      <c r="O70" s="3">
        <v>3995</v>
      </c>
    </row>
    <row r="71" spans="1:15" ht="12.75" customHeight="1">
      <c r="A71" s="62">
        <v>64</v>
      </c>
      <c r="B71" s="4">
        <v>403</v>
      </c>
      <c r="C71" s="36" t="s">
        <v>109</v>
      </c>
      <c r="D71" s="26">
        <v>1985</v>
      </c>
      <c r="E71" s="4" t="s">
        <v>55</v>
      </c>
      <c r="F71" s="51" t="s">
        <v>56</v>
      </c>
      <c r="G71" s="65" t="s">
        <v>613</v>
      </c>
      <c r="H71" s="4" t="str">
        <f>IF(AND(D71&gt;=1900,D71&lt;=1954),"М60",IF(AND(D71&gt;=1955,D71&lt;=1964),"М50",IF(AND(D71&gt;=1965,D71&lt;=1974),"М40",IF(AND(D71&gt;=1975,D71&lt;=2014),"М18",""))))</f>
        <v>М18</v>
      </c>
      <c r="I71" s="66">
        <v>43</v>
      </c>
      <c r="J71" s="15" t="s">
        <v>277</v>
      </c>
      <c r="O71" s="3">
        <v>4000</v>
      </c>
    </row>
    <row r="72" spans="1:15" ht="12.75" customHeight="1">
      <c r="A72" s="62">
        <v>65</v>
      </c>
      <c r="B72" s="45">
        <v>621</v>
      </c>
      <c r="C72" s="46" t="s">
        <v>347</v>
      </c>
      <c r="D72" s="47">
        <v>1977</v>
      </c>
      <c r="E72" s="45" t="s">
        <v>9</v>
      </c>
      <c r="F72" s="49" t="s">
        <v>45</v>
      </c>
      <c r="G72" s="65" t="s">
        <v>615</v>
      </c>
      <c r="H72" s="4" t="str">
        <f>IF(AND(D72&gt;=1900,D72&lt;=1954),"М60",IF(AND(D72&gt;=1955,D72&lt;=1964),"М50",IF(AND(D72&gt;=1965,D72&lt;=1974),"М40",IF(AND(D72&gt;=1975,D72&lt;=2014),"М18",""))))</f>
        <v>М18</v>
      </c>
      <c r="I72" s="66">
        <v>44</v>
      </c>
      <c r="J72" s="25"/>
      <c r="O72" s="3">
        <v>4017</v>
      </c>
    </row>
    <row r="73" spans="1:15" ht="12.75" customHeight="1">
      <c r="A73" s="62">
        <v>66</v>
      </c>
      <c r="B73" s="4">
        <v>555</v>
      </c>
      <c r="C73" s="25" t="s">
        <v>304</v>
      </c>
      <c r="D73" s="26">
        <v>1957</v>
      </c>
      <c r="E73" s="4" t="s">
        <v>9</v>
      </c>
      <c r="F73" s="51" t="s">
        <v>19</v>
      </c>
      <c r="G73" s="65" t="s">
        <v>614</v>
      </c>
      <c r="H73" s="4" t="str">
        <f>IF(AND(D73&gt;=1900,D73&lt;=1954),"М60",IF(AND(D73&gt;=1955,D73&lt;=1964),"М50",IF(AND(D73&gt;=1965,D73&lt;=1974),"М40",IF(AND(D73&gt;=1975,D73&lt;=2014),"М18",""))))</f>
        <v>М50</v>
      </c>
      <c r="I73" s="66">
        <v>7</v>
      </c>
      <c r="J73" s="25"/>
      <c r="O73" s="3">
        <v>4033</v>
      </c>
    </row>
    <row r="74" spans="1:15" ht="12.75" customHeight="1">
      <c r="A74" s="62">
        <v>67</v>
      </c>
      <c r="B74" s="45">
        <v>506</v>
      </c>
      <c r="C74" s="46" t="s">
        <v>180</v>
      </c>
      <c r="D74" s="47">
        <v>1984</v>
      </c>
      <c r="E74" s="45" t="s">
        <v>233</v>
      </c>
      <c r="F74" s="49" t="s">
        <v>234</v>
      </c>
      <c r="G74" s="65" t="s">
        <v>616</v>
      </c>
      <c r="H74" s="4" t="str">
        <f>IF(AND(D74&gt;=1900,D74&lt;=1954),"М60",IF(AND(D74&gt;=1955,D74&lt;=1964),"М50",IF(AND(D74&gt;=1965,D74&lt;=1974),"М40",IF(AND(D74&gt;=1975,D74&lt;=2014),"М18",""))))</f>
        <v>М18</v>
      </c>
      <c r="I74" s="66">
        <v>45</v>
      </c>
      <c r="J74" s="15" t="s">
        <v>277</v>
      </c>
      <c r="O74" s="3">
        <v>4036</v>
      </c>
    </row>
    <row r="75" spans="1:15" ht="12.75" customHeight="1">
      <c r="A75" s="62">
        <v>68</v>
      </c>
      <c r="B75" s="4">
        <v>651</v>
      </c>
      <c r="C75" s="36" t="s">
        <v>390</v>
      </c>
      <c r="D75" s="26">
        <v>1993</v>
      </c>
      <c r="E75" s="4" t="s">
        <v>54</v>
      </c>
      <c r="F75" s="51" t="s">
        <v>58</v>
      </c>
      <c r="G75" s="65" t="s">
        <v>617</v>
      </c>
      <c r="H75" s="4" t="str">
        <f>IF(AND(D75&gt;=1900,D75&lt;=1954),"М60",IF(AND(D75&gt;=1955,D75&lt;=1964),"М50",IF(AND(D75&gt;=1965,D75&lt;=1974),"М40",IF(AND(D75&gt;=1975,D75&lt;=2014),"М18",""))))</f>
        <v>М18</v>
      </c>
      <c r="I75" s="66">
        <v>46</v>
      </c>
      <c r="J75" s="25"/>
      <c r="K75" s="25"/>
      <c r="O75" s="3">
        <v>4039</v>
      </c>
    </row>
    <row r="76" spans="1:15" ht="12.75" customHeight="1">
      <c r="A76" s="62">
        <v>69</v>
      </c>
      <c r="B76" s="4">
        <v>584</v>
      </c>
      <c r="C76" s="36" t="s">
        <v>248</v>
      </c>
      <c r="D76" s="26">
        <v>1985</v>
      </c>
      <c r="E76" s="4" t="s">
        <v>28</v>
      </c>
      <c r="F76" s="27"/>
      <c r="G76" s="65" t="s">
        <v>618</v>
      </c>
      <c r="H76" s="4" t="str">
        <f>IF(AND(D76&gt;=1900,D76&lt;=1954),"М60",IF(AND(D76&gt;=1955,D76&lt;=1964),"М50",IF(AND(D76&gt;=1965,D76&lt;=1974),"М40",IF(AND(D76&gt;=1975,D76&lt;=2014),"М18",""))))</f>
        <v>М18</v>
      </c>
      <c r="I76" s="66">
        <v>47</v>
      </c>
      <c r="J76" s="25"/>
      <c r="K76" s="25"/>
      <c r="O76" s="3">
        <v>4048</v>
      </c>
    </row>
    <row r="77" spans="1:15" ht="12.75" customHeight="1">
      <c r="A77" s="62">
        <v>70</v>
      </c>
      <c r="B77" s="45">
        <v>645</v>
      </c>
      <c r="C77" s="46" t="s">
        <v>386</v>
      </c>
      <c r="D77" s="47">
        <v>1975</v>
      </c>
      <c r="E77" s="45" t="s">
        <v>9</v>
      </c>
      <c r="F77" s="49" t="s">
        <v>62</v>
      </c>
      <c r="G77" s="65" t="s">
        <v>619</v>
      </c>
      <c r="H77" s="4" t="str">
        <f>IF(AND(D77&gt;=1900,D77&lt;=1954),"М60",IF(AND(D77&gt;=1955,D77&lt;=1964),"М50",IF(AND(D77&gt;=1965,D77&lt;=1974),"М40",IF(AND(D77&gt;=1975,D77&lt;=2014),"М18",""))))</f>
        <v>М18</v>
      </c>
      <c r="I77" s="66">
        <v>48</v>
      </c>
      <c r="J77" s="25"/>
      <c r="O77" s="3">
        <v>4053</v>
      </c>
    </row>
    <row r="78" spans="1:15" ht="12.75" customHeight="1">
      <c r="A78" s="62">
        <v>71</v>
      </c>
      <c r="B78" s="45">
        <v>568</v>
      </c>
      <c r="C78" s="46" t="s">
        <v>368</v>
      </c>
      <c r="D78" s="47">
        <v>1955</v>
      </c>
      <c r="E78" s="45" t="s">
        <v>9</v>
      </c>
      <c r="F78" s="49"/>
      <c r="G78" s="65" t="s">
        <v>620</v>
      </c>
      <c r="H78" s="4" t="str">
        <f>IF(AND(D78&gt;=1900,D78&lt;=1954),"М60",IF(AND(D78&gt;=1955,D78&lt;=1964),"М50",IF(AND(D78&gt;=1965,D78&lt;=1974),"М40",IF(AND(D78&gt;=1975,D78&lt;=2014),"М18",""))))</f>
        <v>М50</v>
      </c>
      <c r="I78" s="66">
        <v>8</v>
      </c>
      <c r="J78" s="25"/>
      <c r="O78" s="3">
        <v>4066</v>
      </c>
    </row>
    <row r="79" spans="1:15" ht="12.75" customHeight="1">
      <c r="A79" s="62">
        <v>72</v>
      </c>
      <c r="B79" s="4">
        <v>552</v>
      </c>
      <c r="C79" s="25" t="s">
        <v>301</v>
      </c>
      <c r="D79" s="26">
        <v>1983</v>
      </c>
      <c r="E79" s="4" t="s">
        <v>9</v>
      </c>
      <c r="F79" s="51" t="s">
        <v>18</v>
      </c>
      <c r="G79" s="65" t="s">
        <v>621</v>
      </c>
      <c r="H79" s="4" t="str">
        <f>IF(AND(D79&gt;=1900,D79&lt;=1954),"М60",IF(AND(D79&gt;=1955,D79&lt;=1964),"М50",IF(AND(D79&gt;=1965,D79&lt;=1974),"М40",IF(AND(D79&gt;=1975,D79&lt;=2014),"М18",""))))</f>
        <v>М18</v>
      </c>
      <c r="I79" s="66">
        <v>49</v>
      </c>
      <c r="J79" s="4"/>
      <c r="O79" s="3">
        <v>4069</v>
      </c>
    </row>
    <row r="80" spans="1:15" ht="12.75" customHeight="1">
      <c r="A80" s="62">
        <v>73</v>
      </c>
      <c r="B80" s="45">
        <v>642</v>
      </c>
      <c r="C80" s="46" t="s">
        <v>385</v>
      </c>
      <c r="D80" s="47">
        <v>1985</v>
      </c>
      <c r="E80" s="45" t="s">
        <v>9</v>
      </c>
      <c r="F80" s="49" t="s">
        <v>19</v>
      </c>
      <c r="G80" s="65" t="s">
        <v>622</v>
      </c>
      <c r="H80" s="4" t="str">
        <f>IF(AND(D80&gt;=1900,D80&lt;=1954),"М60",IF(AND(D80&gt;=1955,D80&lt;=1964),"М50",IF(AND(D80&gt;=1965,D80&lt;=1974),"М40",IF(AND(D80&gt;=1975,D80&lt;=2014),"М18",""))))</f>
        <v>М18</v>
      </c>
      <c r="I80" s="66">
        <v>50</v>
      </c>
      <c r="J80" s="25"/>
      <c r="O80" s="3">
        <v>4079</v>
      </c>
    </row>
    <row r="81" spans="1:15" ht="12.75" customHeight="1">
      <c r="A81" s="62">
        <v>74</v>
      </c>
      <c r="B81" s="4">
        <v>518</v>
      </c>
      <c r="C81" s="36" t="s">
        <v>187</v>
      </c>
      <c r="D81" s="26">
        <v>1951</v>
      </c>
      <c r="E81" s="4" t="s">
        <v>9</v>
      </c>
      <c r="F81" s="51" t="s">
        <v>236</v>
      </c>
      <c r="G81" s="65" t="s">
        <v>623</v>
      </c>
      <c r="H81" s="4" t="str">
        <f>IF(AND(D81&gt;=1900,D81&lt;=1954),"М60",IF(AND(D81&gt;=1955,D81&lt;=1964),"М50",IF(AND(D81&gt;=1965,D81&lt;=1974),"М40",IF(AND(D81&gt;=1975,D81&lt;=2014),"М18",""))))</f>
        <v>М60</v>
      </c>
      <c r="I81" s="66">
        <v>4</v>
      </c>
      <c r="J81" s="15" t="s">
        <v>277</v>
      </c>
      <c r="O81" s="3">
        <v>4091</v>
      </c>
    </row>
    <row r="82" spans="1:15" ht="12.75" customHeight="1">
      <c r="A82" s="62">
        <v>75</v>
      </c>
      <c r="B82" s="4">
        <v>582</v>
      </c>
      <c r="C82" s="36" t="s">
        <v>400</v>
      </c>
      <c r="D82" s="26">
        <v>1985</v>
      </c>
      <c r="E82" s="4" t="s">
        <v>9</v>
      </c>
      <c r="F82" s="27"/>
      <c r="G82" s="65" t="s">
        <v>624</v>
      </c>
      <c r="H82" s="4" t="str">
        <f>IF(AND(D82&gt;=1900,D82&lt;=1954),"М60",IF(AND(D82&gt;=1955,D82&lt;=1964),"М50",IF(AND(D82&gt;=1965,D82&lt;=1974),"М40",IF(AND(D82&gt;=1975,D82&lt;=2014),"М18",""))))</f>
        <v>М18</v>
      </c>
      <c r="I82" s="66">
        <v>51</v>
      </c>
      <c r="J82" s="25"/>
      <c r="K82" s="25"/>
      <c r="O82" s="3">
        <v>4092</v>
      </c>
    </row>
    <row r="83" spans="1:15" ht="12.75" customHeight="1">
      <c r="A83" s="62">
        <v>76</v>
      </c>
      <c r="B83" s="4">
        <v>411</v>
      </c>
      <c r="C83" s="36" t="s">
        <v>116</v>
      </c>
      <c r="D83" s="26">
        <v>1958</v>
      </c>
      <c r="E83" s="4" t="s">
        <v>11</v>
      </c>
      <c r="F83" s="51" t="s">
        <v>205</v>
      </c>
      <c r="G83" s="65" t="s">
        <v>625</v>
      </c>
      <c r="H83" s="4" t="str">
        <f>IF(AND(D83&gt;=1900,D83&lt;=1954),"М60",IF(AND(D83&gt;=1955,D83&lt;=1964),"М50",IF(AND(D83&gt;=1965,D83&lt;=1974),"М40",IF(AND(D83&gt;=1975,D83&lt;=2014),"М18",""))))</f>
        <v>М50</v>
      </c>
      <c r="I83" s="66">
        <v>9</v>
      </c>
      <c r="J83" s="15" t="s">
        <v>277</v>
      </c>
      <c r="O83" s="3">
        <v>4096</v>
      </c>
    </row>
    <row r="84" spans="1:15" ht="12.75" customHeight="1">
      <c r="A84" s="62">
        <v>77</v>
      </c>
      <c r="B84" s="45">
        <v>447</v>
      </c>
      <c r="C84" s="46" t="s">
        <v>142</v>
      </c>
      <c r="D84" s="47">
        <v>1981</v>
      </c>
      <c r="E84" s="45" t="s">
        <v>9</v>
      </c>
      <c r="F84" s="49" t="s">
        <v>20</v>
      </c>
      <c r="G84" s="65" t="s">
        <v>626</v>
      </c>
      <c r="H84" s="4" t="str">
        <f>IF(AND(D84&gt;=1900,D84&lt;=1954),"М60",IF(AND(D84&gt;=1955,D84&lt;=1964),"М50",IF(AND(D84&gt;=1965,D84&lt;=1974),"М40",IF(AND(D84&gt;=1975,D84&lt;=2014),"М18",""))))</f>
        <v>М18</v>
      </c>
      <c r="I84" s="66">
        <v>52</v>
      </c>
      <c r="J84" s="15" t="s">
        <v>277</v>
      </c>
      <c r="O84" s="3">
        <v>4098</v>
      </c>
    </row>
    <row r="85" spans="1:15" ht="12.75" customHeight="1">
      <c r="A85" s="62">
        <v>78</v>
      </c>
      <c r="B85" s="4">
        <v>490</v>
      </c>
      <c r="C85" s="25" t="s">
        <v>172</v>
      </c>
      <c r="D85" s="26">
        <v>1982</v>
      </c>
      <c r="E85" s="4" t="s">
        <v>11</v>
      </c>
      <c r="F85" s="51"/>
      <c r="G85" s="65" t="s">
        <v>627</v>
      </c>
      <c r="H85" s="4" t="str">
        <f>IF(AND(D85&gt;=1900,D85&lt;=1954),"М60",IF(AND(D85&gt;=1955,D85&lt;=1964),"М50",IF(AND(D85&gt;=1965,D85&lt;=1974),"М40",IF(AND(D85&gt;=1975,D85&lt;=2014),"М18",""))))</f>
        <v>М18</v>
      </c>
      <c r="I85" s="66">
        <v>53</v>
      </c>
      <c r="J85" s="15" t="s">
        <v>277</v>
      </c>
      <c r="O85" s="3">
        <v>4099</v>
      </c>
    </row>
    <row r="86" spans="1:15" ht="12.75" customHeight="1">
      <c r="A86" s="62">
        <v>79</v>
      </c>
      <c r="B86" s="45">
        <v>615</v>
      </c>
      <c r="C86" s="46" t="s">
        <v>340</v>
      </c>
      <c r="D86" s="47">
        <v>1991</v>
      </c>
      <c r="E86" s="45" t="s">
        <v>11</v>
      </c>
      <c r="F86" s="49" t="s">
        <v>12</v>
      </c>
      <c r="G86" s="65" t="s">
        <v>629</v>
      </c>
      <c r="H86" s="4" t="str">
        <f>IF(AND(D86&gt;=1900,D86&lt;=1954),"М60",IF(AND(D86&gt;=1955,D86&lt;=1964),"М50",IF(AND(D86&gt;=1965,D86&lt;=1974),"М40",IF(AND(D86&gt;=1975,D86&lt;=2014),"М18",""))))</f>
        <v>М18</v>
      </c>
      <c r="I86" s="66">
        <v>54</v>
      </c>
      <c r="J86" s="25"/>
      <c r="O86" s="3">
        <v>4107</v>
      </c>
    </row>
    <row r="87" spans="1:15" ht="12.75" customHeight="1">
      <c r="A87" s="62">
        <v>80</v>
      </c>
      <c r="B87" s="45">
        <v>638</v>
      </c>
      <c r="C87" s="46" t="s">
        <v>379</v>
      </c>
      <c r="D87" s="47">
        <v>1988</v>
      </c>
      <c r="E87" s="45" t="s">
        <v>9</v>
      </c>
      <c r="F87" s="49" t="s">
        <v>380</v>
      </c>
      <c r="G87" s="65" t="s">
        <v>630</v>
      </c>
      <c r="H87" s="4" t="str">
        <f>IF(AND(D87&gt;=1900,D87&lt;=1954),"М60",IF(AND(D87&gt;=1955,D87&lt;=1964),"М50",IF(AND(D87&gt;=1965,D87&lt;=1974),"М40",IF(AND(D87&gt;=1975,D87&lt;=2014),"М18",""))))</f>
        <v>М18</v>
      </c>
      <c r="I87" s="66">
        <v>55</v>
      </c>
      <c r="J87" s="25"/>
      <c r="O87" s="3">
        <v>4109</v>
      </c>
    </row>
    <row r="88" spans="1:15" ht="12.75" customHeight="1">
      <c r="A88" s="62">
        <v>81</v>
      </c>
      <c r="B88" s="45">
        <v>618</v>
      </c>
      <c r="C88" s="46" t="s">
        <v>342</v>
      </c>
      <c r="D88" s="47">
        <v>1946</v>
      </c>
      <c r="E88" s="45" t="s">
        <v>66</v>
      </c>
      <c r="F88" s="49" t="s">
        <v>67</v>
      </c>
      <c r="G88" s="65" t="s">
        <v>631</v>
      </c>
      <c r="H88" s="4" t="str">
        <f>IF(AND(D88&gt;=1900,D88&lt;=1954),"М60",IF(AND(D88&gt;=1955,D88&lt;=1964),"М50",IF(AND(D88&gt;=1965,D88&lt;=1974),"М40",IF(AND(D88&gt;=1975,D88&lt;=2014),"М18",""))))</f>
        <v>М60</v>
      </c>
      <c r="I88" s="66">
        <v>5</v>
      </c>
      <c r="J88" s="25"/>
      <c r="O88" s="3">
        <v>4114</v>
      </c>
    </row>
    <row r="89" spans="1:15" ht="12.75" customHeight="1">
      <c r="A89" s="62">
        <v>82</v>
      </c>
      <c r="B89" s="4">
        <v>525</v>
      </c>
      <c r="C89" s="36" t="s">
        <v>197</v>
      </c>
      <c r="D89" s="26">
        <v>1969</v>
      </c>
      <c r="E89" s="4" t="s">
        <v>9</v>
      </c>
      <c r="F89" s="51" t="s">
        <v>240</v>
      </c>
      <c r="G89" s="65" t="s">
        <v>632</v>
      </c>
      <c r="H89" s="4" t="str">
        <f>IF(AND(D89&gt;=1900,D89&lt;=1954),"М60",IF(AND(D89&gt;=1955,D89&lt;=1964),"М50",IF(AND(D89&gt;=1965,D89&lt;=1974),"М40",IF(AND(D89&gt;=1975,D89&lt;=2014),"М18",""))))</f>
        <v>М40</v>
      </c>
      <c r="I89" s="66">
        <v>13</v>
      </c>
      <c r="J89" s="15" t="s">
        <v>277</v>
      </c>
      <c r="O89" s="3">
        <v>4115</v>
      </c>
    </row>
    <row r="90" spans="1:15" ht="12.75" customHeight="1">
      <c r="A90" s="62">
        <v>83</v>
      </c>
      <c r="B90" s="4">
        <v>629</v>
      </c>
      <c r="C90" s="25" t="s">
        <v>349</v>
      </c>
      <c r="D90" s="26">
        <v>1979</v>
      </c>
      <c r="E90" s="4" t="s">
        <v>9</v>
      </c>
      <c r="F90" s="51" t="s">
        <v>12</v>
      </c>
      <c r="G90" s="65" t="s">
        <v>633</v>
      </c>
      <c r="H90" s="4" t="str">
        <f>IF(AND(D90&gt;=1900,D90&lt;=1954),"М60",IF(AND(D90&gt;=1955,D90&lt;=1964),"М50",IF(AND(D90&gt;=1965,D90&lt;=1974),"М40",IF(AND(D90&gt;=1975,D90&lt;=2014),"М18",""))))</f>
        <v>М18</v>
      </c>
      <c r="I90" s="66">
        <v>56</v>
      </c>
      <c r="J90" s="4"/>
      <c r="O90" s="3">
        <v>4155</v>
      </c>
    </row>
    <row r="91" spans="1:15" ht="12.75" customHeight="1">
      <c r="A91" s="62">
        <v>84</v>
      </c>
      <c r="B91" s="45">
        <v>529</v>
      </c>
      <c r="C91" s="46" t="s">
        <v>192</v>
      </c>
      <c r="D91" s="47">
        <v>1991</v>
      </c>
      <c r="E91" s="45" t="s">
        <v>9</v>
      </c>
      <c r="F91" s="49" t="s">
        <v>19</v>
      </c>
      <c r="G91" s="65" t="s">
        <v>634</v>
      </c>
      <c r="H91" s="4" t="str">
        <f>IF(AND(D91&gt;=1900,D91&lt;=1954),"М60",IF(AND(D91&gt;=1955,D91&lt;=1964),"М50",IF(AND(D91&gt;=1965,D91&lt;=1974),"М40",IF(AND(D91&gt;=1975,D91&lt;=2014),"М18",""))))</f>
        <v>М18</v>
      </c>
      <c r="I91" s="66">
        <v>57</v>
      </c>
      <c r="J91" s="15" t="s">
        <v>277</v>
      </c>
      <c r="O91" s="3">
        <v>4162</v>
      </c>
    </row>
    <row r="92" spans="1:15" ht="12.75" customHeight="1">
      <c r="A92" s="62">
        <v>85</v>
      </c>
      <c r="B92" s="45">
        <v>556</v>
      </c>
      <c r="C92" s="46" t="s">
        <v>305</v>
      </c>
      <c r="D92" s="47">
        <v>1979</v>
      </c>
      <c r="E92" s="45" t="s">
        <v>9</v>
      </c>
      <c r="F92" s="49" t="s">
        <v>104</v>
      </c>
      <c r="G92" s="65" t="s">
        <v>635</v>
      </c>
      <c r="H92" s="4" t="str">
        <f>IF(AND(D92&gt;=1900,D92&lt;=1954),"М60",IF(AND(D92&gt;=1955,D92&lt;=1964),"М50",IF(AND(D92&gt;=1965,D92&lt;=1974),"М40",IF(AND(D92&gt;=1975,D92&lt;=2014),"М18",""))))</f>
        <v>М18</v>
      </c>
      <c r="I92" s="66">
        <v>58</v>
      </c>
      <c r="J92" s="25"/>
      <c r="O92" s="3">
        <v>4163</v>
      </c>
    </row>
    <row r="93" spans="1:15" ht="12.75" customHeight="1">
      <c r="A93" s="62">
        <v>86</v>
      </c>
      <c r="B93" s="4">
        <v>612</v>
      </c>
      <c r="C93" s="25" t="s">
        <v>308</v>
      </c>
      <c r="D93" s="26">
        <v>1983</v>
      </c>
      <c r="E93" s="4" t="s">
        <v>9</v>
      </c>
      <c r="F93" s="51" t="s">
        <v>309</v>
      </c>
      <c r="G93" s="65" t="s">
        <v>636</v>
      </c>
      <c r="H93" s="4" t="str">
        <f>IF(AND(D93&gt;=1900,D93&lt;=1954),"М60",IF(AND(D93&gt;=1955,D93&lt;=1964),"М50",IF(AND(D93&gt;=1965,D93&lt;=1974),"М40",IF(AND(D93&gt;=1975,D93&lt;=2014),"М18",""))))</f>
        <v>М18</v>
      </c>
      <c r="I93" s="66">
        <v>59</v>
      </c>
      <c r="J93" s="4"/>
      <c r="O93" s="3">
        <v>4164</v>
      </c>
    </row>
    <row r="94" spans="1:15" ht="12.75" customHeight="1">
      <c r="A94" s="62">
        <v>87</v>
      </c>
      <c r="B94" s="4">
        <v>656</v>
      </c>
      <c r="C94" s="36" t="s">
        <v>422</v>
      </c>
      <c r="D94" s="26">
        <v>1984</v>
      </c>
      <c r="E94" s="4" t="s">
        <v>21</v>
      </c>
      <c r="F94" s="27" t="s">
        <v>239</v>
      </c>
      <c r="G94" s="65" t="s">
        <v>637</v>
      </c>
      <c r="H94" s="4" t="str">
        <f>IF(AND(D94&gt;=1900,D94&lt;=1954),"М60",IF(AND(D94&gt;=1955,D94&lt;=1964),"М50",IF(AND(D94&gt;=1965,D94&lt;=1974),"М40",IF(AND(D94&gt;=1975,D94&lt;=2014),"М18",""))))</f>
        <v>М18</v>
      </c>
      <c r="I94" s="66">
        <v>60</v>
      </c>
      <c r="J94" s="25"/>
      <c r="K94" s="25"/>
      <c r="O94" s="3">
        <v>4174</v>
      </c>
    </row>
    <row r="95" spans="1:15" ht="12.75" customHeight="1">
      <c r="A95" s="62">
        <v>88</v>
      </c>
      <c r="B95" s="4">
        <v>408</v>
      </c>
      <c r="C95" s="36" t="s">
        <v>113</v>
      </c>
      <c r="D95" s="26">
        <v>1969</v>
      </c>
      <c r="E95" s="4" t="s">
        <v>207</v>
      </c>
      <c r="F95" s="51" t="s">
        <v>208</v>
      </c>
      <c r="G95" s="65" t="s">
        <v>638</v>
      </c>
      <c r="H95" s="4" t="str">
        <f>IF(AND(D95&gt;=1900,D95&lt;=1954),"М60",IF(AND(D95&gt;=1955,D95&lt;=1964),"М50",IF(AND(D95&gt;=1965,D95&lt;=1974),"М40",IF(AND(D95&gt;=1975,D95&lt;=2014),"М18",""))))</f>
        <v>М40</v>
      </c>
      <c r="I95" s="66">
        <v>14</v>
      </c>
      <c r="J95" s="15" t="s">
        <v>277</v>
      </c>
      <c r="O95" s="3">
        <v>4183</v>
      </c>
    </row>
    <row r="96" spans="1:15" ht="12.75" customHeight="1">
      <c r="A96" s="62">
        <v>89</v>
      </c>
      <c r="B96" s="45">
        <v>425</v>
      </c>
      <c r="C96" s="46" t="s">
        <v>127</v>
      </c>
      <c r="D96" s="47">
        <v>1969</v>
      </c>
      <c r="E96" s="45" t="s">
        <v>15</v>
      </c>
      <c r="F96" s="49" t="s">
        <v>210</v>
      </c>
      <c r="G96" s="65" t="s">
        <v>639</v>
      </c>
      <c r="H96" s="4" t="str">
        <f>IF(AND(D96&gt;=1900,D96&lt;=1954),"М60",IF(AND(D96&gt;=1955,D96&lt;=1964),"М50",IF(AND(D96&gt;=1965,D96&lt;=1974),"М40",IF(AND(D96&gt;=1975,D96&lt;=2014),"М18",""))))</f>
        <v>М40</v>
      </c>
      <c r="I96" s="66">
        <v>15</v>
      </c>
      <c r="J96" s="15" t="s">
        <v>277</v>
      </c>
      <c r="O96" s="3">
        <v>4187</v>
      </c>
    </row>
    <row r="97" spans="1:15" ht="12.75" customHeight="1">
      <c r="A97" s="62">
        <v>90</v>
      </c>
      <c r="B97" s="4">
        <v>598</v>
      </c>
      <c r="C97" s="36" t="s">
        <v>456</v>
      </c>
      <c r="D97" s="26">
        <v>1988</v>
      </c>
      <c r="E97" s="4" t="s">
        <v>11</v>
      </c>
      <c r="F97" s="27" t="s">
        <v>12</v>
      </c>
      <c r="G97" s="65" t="s">
        <v>640</v>
      </c>
      <c r="H97" s="4" t="str">
        <f>IF(AND(D97&gt;=1900,D97&lt;=1954),"М60",IF(AND(D97&gt;=1955,D97&lt;=1964),"М50",IF(AND(D97&gt;=1965,D97&lt;=1974),"М40",IF(AND(D97&gt;=1975,D97&lt;=2014),"М18",""))))</f>
        <v>М18</v>
      </c>
      <c r="I97" s="66">
        <v>61</v>
      </c>
      <c r="J97" s="25"/>
      <c r="K97" s="25"/>
      <c r="O97" s="3">
        <v>4189</v>
      </c>
    </row>
    <row r="98" spans="1:15" ht="12.75" customHeight="1">
      <c r="A98" s="62">
        <v>91</v>
      </c>
      <c r="B98" s="4">
        <v>562</v>
      </c>
      <c r="C98" s="25" t="s">
        <v>362</v>
      </c>
      <c r="D98" s="26">
        <v>1945</v>
      </c>
      <c r="E98" s="4" t="s">
        <v>16</v>
      </c>
      <c r="F98" s="51" t="s">
        <v>20</v>
      </c>
      <c r="G98" s="65" t="s">
        <v>641</v>
      </c>
      <c r="H98" s="4" t="str">
        <f>IF(AND(D98&gt;=1900,D98&lt;=1954),"М60",IF(AND(D98&gt;=1955,D98&lt;=1964),"М50",IF(AND(D98&gt;=1965,D98&lt;=1974),"М40",IF(AND(D98&gt;=1975,D98&lt;=2014),"М18",""))))</f>
        <v>М60</v>
      </c>
      <c r="I98" s="66">
        <v>6</v>
      </c>
      <c r="J98" s="4"/>
      <c r="O98" s="3">
        <v>4203</v>
      </c>
    </row>
    <row r="99" spans="1:15" ht="12.75" customHeight="1">
      <c r="A99" s="62">
        <v>92</v>
      </c>
      <c r="B99" s="4">
        <v>549</v>
      </c>
      <c r="C99" s="36" t="s">
        <v>296</v>
      </c>
      <c r="D99" s="26">
        <v>1970</v>
      </c>
      <c r="E99" s="4" t="s">
        <v>11</v>
      </c>
      <c r="F99" s="51"/>
      <c r="G99" s="65" t="s">
        <v>643</v>
      </c>
      <c r="H99" s="4" t="str">
        <f>IF(AND(D99&gt;=1900,D99&lt;=1954),"М60",IF(AND(D99&gt;=1955,D99&lt;=1964),"М50",IF(AND(D99&gt;=1965,D99&lt;=1974),"М40",IF(AND(D99&gt;=1975,D99&lt;=2014),"М18",""))))</f>
        <v>М40</v>
      </c>
      <c r="I99" s="66">
        <v>16</v>
      </c>
      <c r="J99" s="25"/>
      <c r="O99" s="3">
        <v>4209</v>
      </c>
    </row>
    <row r="100" spans="1:15" ht="12.75" customHeight="1">
      <c r="A100" s="62">
        <v>93</v>
      </c>
      <c r="B100" s="4">
        <v>654</v>
      </c>
      <c r="C100" s="36" t="s">
        <v>424</v>
      </c>
      <c r="D100" s="26">
        <v>1985</v>
      </c>
      <c r="E100" s="4" t="s">
        <v>9</v>
      </c>
      <c r="F100" s="27" t="s">
        <v>10</v>
      </c>
      <c r="G100" s="65" t="s">
        <v>644</v>
      </c>
      <c r="H100" s="4" t="str">
        <f>IF(AND(D100&gt;=1900,D100&lt;=1954),"М60",IF(AND(D100&gt;=1955,D100&lt;=1964),"М50",IF(AND(D100&gt;=1965,D100&lt;=1974),"М40",IF(AND(D100&gt;=1975,D100&lt;=2014),"М18",""))))</f>
        <v>М18</v>
      </c>
      <c r="I100" s="66">
        <v>62</v>
      </c>
      <c r="J100" s="25"/>
      <c r="K100" s="25"/>
      <c r="O100" s="3">
        <v>4214</v>
      </c>
    </row>
    <row r="101" spans="1:15" ht="12.75" customHeight="1">
      <c r="A101" s="62">
        <v>94</v>
      </c>
      <c r="B101" s="4">
        <v>468</v>
      </c>
      <c r="C101" s="36" t="s">
        <v>160</v>
      </c>
      <c r="D101" s="26">
        <v>1956</v>
      </c>
      <c r="E101" s="4" t="s">
        <v>57</v>
      </c>
      <c r="F101" s="51" t="s">
        <v>213</v>
      </c>
      <c r="G101" s="65" t="s">
        <v>645</v>
      </c>
      <c r="H101" s="4" t="str">
        <f>IF(AND(D101&gt;=1900,D101&lt;=1954),"М60",IF(AND(D101&gt;=1955,D101&lt;=1964),"М50",IF(AND(D101&gt;=1965,D101&lt;=1974),"М40",IF(AND(D101&gt;=1975,D101&lt;=2014),"М18",""))))</f>
        <v>М50</v>
      </c>
      <c r="I101" s="66">
        <v>10</v>
      </c>
      <c r="J101" s="15" t="s">
        <v>277</v>
      </c>
      <c r="O101" s="3">
        <v>4226</v>
      </c>
    </row>
    <row r="102" spans="1:15" ht="12.75" customHeight="1">
      <c r="A102" s="62">
        <v>95</v>
      </c>
      <c r="B102" s="4">
        <v>634</v>
      </c>
      <c r="C102" s="36" t="s">
        <v>356</v>
      </c>
      <c r="D102" s="26">
        <v>1973</v>
      </c>
      <c r="E102" s="4" t="s">
        <v>9</v>
      </c>
      <c r="F102" s="51" t="s">
        <v>12</v>
      </c>
      <c r="G102" s="65" t="s">
        <v>647</v>
      </c>
      <c r="H102" s="4" t="str">
        <f>IF(AND(D102&gt;=1900,D102&lt;=1954),"М60",IF(AND(D102&gt;=1955,D102&lt;=1964),"М50",IF(AND(D102&gt;=1965,D102&lt;=1974),"М40",IF(AND(D102&gt;=1975,D102&lt;=2014),"М18",""))))</f>
        <v>М40</v>
      </c>
      <c r="I102" s="66">
        <v>17</v>
      </c>
      <c r="J102" s="25"/>
      <c r="O102" s="3">
        <v>4229</v>
      </c>
    </row>
    <row r="103" spans="1:15" ht="12.75" customHeight="1">
      <c r="A103" s="62">
        <v>96</v>
      </c>
      <c r="B103" s="4">
        <v>586</v>
      </c>
      <c r="C103" s="36" t="s">
        <v>397</v>
      </c>
      <c r="D103" s="26">
        <v>1972</v>
      </c>
      <c r="E103" s="4" t="s">
        <v>9</v>
      </c>
      <c r="F103" s="27" t="s">
        <v>14</v>
      </c>
      <c r="G103" s="65" t="s">
        <v>648</v>
      </c>
      <c r="H103" s="4" t="str">
        <f>IF(AND(D103&gt;=1900,D103&lt;=1954),"М60",IF(AND(D103&gt;=1955,D103&lt;=1964),"М50",IF(AND(D103&gt;=1965,D103&lt;=1974),"М40",IF(AND(D103&gt;=1975,D103&lt;=2014),"М18",""))))</f>
        <v>М40</v>
      </c>
      <c r="I103" s="66">
        <v>18</v>
      </c>
      <c r="J103" s="25"/>
      <c r="K103" s="25"/>
      <c r="O103" s="3">
        <v>4246</v>
      </c>
    </row>
    <row r="104" spans="1:15" ht="12.75" customHeight="1">
      <c r="A104" s="62">
        <v>97</v>
      </c>
      <c r="B104" s="4">
        <v>502</v>
      </c>
      <c r="C104" s="36" t="s">
        <v>178</v>
      </c>
      <c r="D104" s="26">
        <v>1987</v>
      </c>
      <c r="E104" s="4" t="s">
        <v>231</v>
      </c>
      <c r="F104" s="51" t="s">
        <v>45</v>
      </c>
      <c r="G104" s="65" t="s">
        <v>649</v>
      </c>
      <c r="H104" s="4" t="str">
        <f>IF(AND(D104&gt;=1900,D104&lt;=1954),"М60",IF(AND(D104&gt;=1955,D104&lt;=1964),"М50",IF(AND(D104&gt;=1965,D104&lt;=1974),"М40",IF(AND(D104&gt;=1975,D104&lt;=2014),"М18",""))))</f>
        <v>М18</v>
      </c>
      <c r="I104" s="66">
        <v>63</v>
      </c>
      <c r="J104" s="15" t="s">
        <v>277</v>
      </c>
      <c r="O104" s="3">
        <v>4258</v>
      </c>
    </row>
    <row r="105" spans="1:15" ht="12.75" customHeight="1">
      <c r="A105" s="62">
        <v>98</v>
      </c>
      <c r="B105" s="4">
        <v>614</v>
      </c>
      <c r="C105" s="36" t="s">
        <v>306</v>
      </c>
      <c r="D105" s="26">
        <v>1987</v>
      </c>
      <c r="E105" s="4" t="s">
        <v>9</v>
      </c>
      <c r="F105" s="51"/>
      <c r="G105" s="65" t="s">
        <v>650</v>
      </c>
      <c r="H105" s="4" t="str">
        <f>IF(AND(D105&gt;=1900,D105&lt;=1954),"М60",IF(AND(D105&gt;=1955,D105&lt;=1964),"М50",IF(AND(D105&gt;=1965,D105&lt;=1974),"М40",IF(AND(D105&gt;=1975,D105&lt;=2014),"М18",""))))</f>
        <v>М18</v>
      </c>
      <c r="I105" s="66">
        <v>64</v>
      </c>
      <c r="J105" s="4"/>
      <c r="O105" s="3">
        <v>4277</v>
      </c>
    </row>
    <row r="106" spans="1:15" ht="12.75" customHeight="1">
      <c r="A106" s="62">
        <v>99</v>
      </c>
      <c r="B106" s="4">
        <v>593</v>
      </c>
      <c r="C106" s="36" t="s">
        <v>415</v>
      </c>
      <c r="D106" s="26">
        <v>1992</v>
      </c>
      <c r="E106" s="4" t="s">
        <v>9</v>
      </c>
      <c r="F106" s="27"/>
      <c r="G106" s="65" t="s">
        <v>651</v>
      </c>
      <c r="H106" s="4" t="str">
        <f>IF(AND(D106&gt;=1900,D106&lt;=1954),"М60",IF(AND(D106&gt;=1955,D106&lt;=1964),"М50",IF(AND(D106&gt;=1965,D106&lt;=1974),"М40",IF(AND(D106&gt;=1975,D106&lt;=2014),"М18",""))))</f>
        <v>М18</v>
      </c>
      <c r="I106" s="66">
        <v>65</v>
      </c>
      <c r="J106" s="25"/>
      <c r="K106" s="25"/>
      <c r="O106" s="3">
        <v>4284</v>
      </c>
    </row>
    <row r="107" spans="1:15" ht="12.75" customHeight="1">
      <c r="A107" s="62">
        <v>100</v>
      </c>
      <c r="B107" s="4">
        <v>589</v>
      </c>
      <c r="C107" s="36" t="s">
        <v>394</v>
      </c>
      <c r="D107" s="26">
        <v>1979</v>
      </c>
      <c r="E107" s="4" t="s">
        <v>333</v>
      </c>
      <c r="F107" s="27"/>
      <c r="G107" s="65" t="s">
        <v>652</v>
      </c>
      <c r="H107" s="4" t="str">
        <f>IF(AND(D107&gt;=1900,D107&lt;=1954),"М60",IF(AND(D107&gt;=1955,D107&lt;=1964),"М50",IF(AND(D107&gt;=1965,D107&lt;=1974),"М40",IF(AND(D107&gt;=1975,D107&lt;=2014),"М18",""))))</f>
        <v>М18</v>
      </c>
      <c r="I107" s="66">
        <v>66</v>
      </c>
      <c r="J107" s="25"/>
      <c r="K107" s="25"/>
      <c r="O107" s="3">
        <v>4286</v>
      </c>
    </row>
    <row r="108" spans="1:15" ht="12.75" customHeight="1">
      <c r="A108" s="62">
        <v>101</v>
      </c>
      <c r="B108" s="4">
        <v>453</v>
      </c>
      <c r="C108" s="36" t="s">
        <v>145</v>
      </c>
      <c r="D108" s="26">
        <v>1977</v>
      </c>
      <c r="E108" s="4" t="s">
        <v>9</v>
      </c>
      <c r="F108" s="51"/>
      <c r="G108" s="65" t="s">
        <v>655</v>
      </c>
      <c r="H108" s="4" t="str">
        <f>IF(AND(D108&gt;=1900,D108&lt;=1954),"М60",IF(AND(D108&gt;=1955,D108&lt;=1964),"М50",IF(AND(D108&gt;=1965,D108&lt;=1974),"М40",IF(AND(D108&gt;=1975,D108&lt;=2014),"М18",""))))</f>
        <v>М18</v>
      </c>
      <c r="I108" s="66">
        <v>67</v>
      </c>
      <c r="J108" s="15" t="s">
        <v>277</v>
      </c>
      <c r="O108" s="3">
        <v>4306</v>
      </c>
    </row>
    <row r="109" spans="1:15" ht="12.75" customHeight="1">
      <c r="A109" s="62">
        <v>102</v>
      </c>
      <c r="B109" s="4">
        <v>557</v>
      </c>
      <c r="C109" s="25" t="s">
        <v>359</v>
      </c>
      <c r="D109" s="26">
        <v>1951</v>
      </c>
      <c r="E109" s="4" t="s">
        <v>9</v>
      </c>
      <c r="F109" s="51"/>
      <c r="G109" s="65" t="s">
        <v>656</v>
      </c>
      <c r="H109" s="4" t="str">
        <f>IF(AND(D109&gt;=1900,D109&lt;=1954),"М60",IF(AND(D109&gt;=1955,D109&lt;=1964),"М50",IF(AND(D109&gt;=1965,D109&lt;=1974),"М40",IF(AND(D109&gt;=1975,D109&lt;=2014),"М18",""))))</f>
        <v>М60</v>
      </c>
      <c r="I109" s="66">
        <v>7</v>
      </c>
      <c r="J109" s="4"/>
      <c r="O109" s="3">
        <v>4307</v>
      </c>
    </row>
    <row r="110" spans="1:15" ht="12.75" customHeight="1">
      <c r="A110" s="62">
        <v>103</v>
      </c>
      <c r="B110" s="45">
        <v>406</v>
      </c>
      <c r="C110" s="46" t="s">
        <v>111</v>
      </c>
      <c r="D110" s="47">
        <v>1986</v>
      </c>
      <c r="E110" s="45" t="s">
        <v>11</v>
      </c>
      <c r="F110" s="49" t="s">
        <v>206</v>
      </c>
      <c r="G110" s="65" t="s">
        <v>657</v>
      </c>
      <c r="H110" s="4" t="str">
        <f>IF(AND(D110&gt;=1900,D110&lt;=1954),"М60",IF(AND(D110&gt;=1955,D110&lt;=1964),"М50",IF(AND(D110&gt;=1965,D110&lt;=1974),"М40",IF(AND(D110&gt;=1975,D110&lt;=2014),"М18",""))))</f>
        <v>М18</v>
      </c>
      <c r="I110" s="66">
        <v>68</v>
      </c>
      <c r="J110" s="15" t="s">
        <v>277</v>
      </c>
      <c r="O110" s="3">
        <v>4315</v>
      </c>
    </row>
    <row r="111" spans="1:15" ht="12.75" customHeight="1">
      <c r="A111" s="62">
        <v>104</v>
      </c>
      <c r="B111" s="4">
        <v>661</v>
      </c>
      <c r="C111" s="36" t="s">
        <v>450</v>
      </c>
      <c r="D111" s="26">
        <v>1958</v>
      </c>
      <c r="E111" s="4" t="s">
        <v>9</v>
      </c>
      <c r="F111" s="72"/>
      <c r="G111" s="65" t="s">
        <v>695</v>
      </c>
      <c r="H111" s="4" t="str">
        <f>IF(AND(D111&gt;=1900,D111&lt;=1954),"М60",IF(AND(D111&gt;=1955,D111&lt;=1964),"М50",IF(AND(D111&gt;=1965,D111&lt;=1974),"М40",IF(AND(D111&gt;=1975,D111&lt;=2014),"М18",""))))</f>
        <v>М50</v>
      </c>
      <c r="I111" s="66">
        <v>11</v>
      </c>
      <c r="J111" s="25"/>
      <c r="K111" s="25"/>
      <c r="O111" s="3">
        <v>4336</v>
      </c>
    </row>
    <row r="112" spans="1:15" ht="12.75" customHeight="1">
      <c r="A112" s="62">
        <v>105</v>
      </c>
      <c r="B112" s="4">
        <v>577</v>
      </c>
      <c r="C112" s="36" t="s">
        <v>404</v>
      </c>
      <c r="D112" s="26">
        <v>1974</v>
      </c>
      <c r="E112" s="4" t="s">
        <v>9</v>
      </c>
      <c r="F112" s="27" t="s">
        <v>47</v>
      </c>
      <c r="G112" s="65" t="s">
        <v>696</v>
      </c>
      <c r="H112" s="4" t="str">
        <f>IF(AND(D112&gt;=1900,D112&lt;=1954),"М60",IF(AND(D112&gt;=1955,D112&lt;=1964),"М50",IF(AND(D112&gt;=1965,D112&lt;=1974),"М40",IF(AND(D112&gt;=1975,D112&lt;=2014),"М18",""))))</f>
        <v>М40</v>
      </c>
      <c r="I112" s="66">
        <v>19</v>
      </c>
      <c r="J112" s="25"/>
      <c r="K112" s="25"/>
      <c r="O112" s="3">
        <v>4338</v>
      </c>
    </row>
    <row r="113" spans="1:15" ht="12.75" customHeight="1">
      <c r="A113" s="62">
        <v>106</v>
      </c>
      <c r="B113" s="45">
        <v>548</v>
      </c>
      <c r="C113" s="46" t="s">
        <v>295</v>
      </c>
      <c r="D113" s="47">
        <v>1967</v>
      </c>
      <c r="E113" s="45" t="s">
        <v>9</v>
      </c>
      <c r="F113" s="49"/>
      <c r="G113" s="65" t="s">
        <v>697</v>
      </c>
      <c r="H113" s="4" t="str">
        <f>IF(AND(D113&gt;=1900,D113&lt;=1954),"М60",IF(AND(D113&gt;=1955,D113&lt;=1964),"М50",IF(AND(D113&gt;=1965,D113&lt;=1974),"М40",IF(AND(D113&gt;=1975,D113&lt;=2014),"М18",""))))</f>
        <v>М40</v>
      </c>
      <c r="I113" s="66">
        <v>20</v>
      </c>
      <c r="J113" s="25"/>
      <c r="O113" s="3">
        <v>4339</v>
      </c>
    </row>
    <row r="114" spans="1:15" ht="12.75" customHeight="1">
      <c r="A114" s="62">
        <v>107</v>
      </c>
      <c r="B114" s="4">
        <v>540</v>
      </c>
      <c r="C114" s="25" t="s">
        <v>258</v>
      </c>
      <c r="D114" s="26">
        <v>1976</v>
      </c>
      <c r="E114" s="4" t="s">
        <v>9</v>
      </c>
      <c r="F114" s="51"/>
      <c r="G114" s="65" t="s">
        <v>698</v>
      </c>
      <c r="H114" s="4" t="str">
        <f>IF(AND(D114&gt;=1900,D114&lt;=1954),"М60",IF(AND(D114&gt;=1955,D114&lt;=1964),"М50",IF(AND(D114&gt;=1965,D114&lt;=1974),"М40",IF(AND(D114&gt;=1975,D114&lt;=2014),"М18",""))))</f>
        <v>М18</v>
      </c>
      <c r="I114" s="66">
        <v>69</v>
      </c>
      <c r="J114" s="15" t="s">
        <v>277</v>
      </c>
      <c r="O114" s="3">
        <v>4353</v>
      </c>
    </row>
    <row r="115" spans="1:15" ht="12.75" customHeight="1">
      <c r="A115" s="62">
        <v>108</v>
      </c>
      <c r="B115" s="4">
        <v>445</v>
      </c>
      <c r="C115" s="25" t="s">
        <v>140</v>
      </c>
      <c r="D115" s="26">
        <v>1956</v>
      </c>
      <c r="E115" s="4" t="s">
        <v>27</v>
      </c>
      <c r="F115" s="51" t="s">
        <v>219</v>
      </c>
      <c r="G115" s="65" t="s">
        <v>699</v>
      </c>
      <c r="H115" s="4" t="str">
        <f>IF(AND(D115&gt;=1900,D115&lt;=1954),"М60",IF(AND(D115&gt;=1955,D115&lt;=1964),"М50",IF(AND(D115&gt;=1965,D115&lt;=1974),"М40",IF(AND(D115&gt;=1975,D115&lt;=2014),"М18",""))))</f>
        <v>М50</v>
      </c>
      <c r="I115" s="66">
        <v>12</v>
      </c>
      <c r="J115" s="15" t="s">
        <v>277</v>
      </c>
      <c r="O115" s="3">
        <v>4355</v>
      </c>
    </row>
    <row r="116" spans="1:15" ht="12.75" customHeight="1">
      <c r="A116" s="62">
        <v>109</v>
      </c>
      <c r="B116" s="4">
        <v>633</v>
      </c>
      <c r="C116" s="25" t="s">
        <v>357</v>
      </c>
      <c r="D116" s="26">
        <v>1961</v>
      </c>
      <c r="E116" s="4" t="s">
        <v>9</v>
      </c>
      <c r="F116" s="51" t="s">
        <v>212</v>
      </c>
      <c r="G116" s="65" t="s">
        <v>700</v>
      </c>
      <c r="H116" s="4" t="str">
        <f>IF(AND(D116&gt;=1900,D116&lt;=1954),"М60",IF(AND(D116&gt;=1955,D116&lt;=1964),"М50",IF(AND(D116&gt;=1965,D116&lt;=1974),"М40",IF(AND(D116&gt;=1975,D116&lt;=2014),"М18",""))))</f>
        <v>М50</v>
      </c>
      <c r="I116" s="66">
        <v>13</v>
      </c>
      <c r="J116" s="4"/>
      <c r="O116" s="3">
        <v>4361</v>
      </c>
    </row>
    <row r="117" spans="1:15" ht="12.75" customHeight="1">
      <c r="A117" s="62">
        <v>110</v>
      </c>
      <c r="B117" s="4">
        <v>572</v>
      </c>
      <c r="C117" s="25" t="s">
        <v>371</v>
      </c>
      <c r="D117" s="26">
        <v>1954</v>
      </c>
      <c r="E117" s="4" t="s">
        <v>372</v>
      </c>
      <c r="F117" s="51" t="s">
        <v>372</v>
      </c>
      <c r="G117" s="65" t="s">
        <v>702</v>
      </c>
      <c r="H117" s="4" t="str">
        <f>IF(AND(D117&gt;=1900,D117&lt;=1954),"М60",IF(AND(D117&gt;=1955,D117&lt;=1964),"М50",IF(AND(D117&gt;=1965,D117&lt;=1974),"М40",IF(AND(D117&gt;=1975,D117&lt;=2014),"М18",""))))</f>
        <v>М60</v>
      </c>
      <c r="I117" s="66">
        <v>8</v>
      </c>
      <c r="J117" s="25"/>
      <c r="O117" s="3">
        <v>4402</v>
      </c>
    </row>
    <row r="118" spans="1:15" ht="12.75" customHeight="1">
      <c r="A118" s="62">
        <v>111</v>
      </c>
      <c r="B118" s="4">
        <v>476</v>
      </c>
      <c r="C118" s="25" t="s">
        <v>166</v>
      </c>
      <c r="D118" s="26">
        <v>1985</v>
      </c>
      <c r="E118" s="4" t="s">
        <v>11</v>
      </c>
      <c r="F118" s="51" t="s">
        <v>12</v>
      </c>
      <c r="G118" s="65" t="s">
        <v>703</v>
      </c>
      <c r="H118" s="4" t="str">
        <f>IF(AND(D118&gt;=1900,D118&lt;=1954),"М60",IF(AND(D118&gt;=1955,D118&lt;=1964),"М50",IF(AND(D118&gt;=1965,D118&lt;=1974),"М40",IF(AND(D118&gt;=1975,D118&lt;=2014),"М18",""))))</f>
        <v>М18</v>
      </c>
      <c r="I118" s="66">
        <v>70</v>
      </c>
      <c r="J118" s="15" t="s">
        <v>277</v>
      </c>
      <c r="O118" s="3">
        <v>4418</v>
      </c>
    </row>
    <row r="119" spans="1:15" ht="12.75" customHeight="1">
      <c r="A119" s="62">
        <v>112</v>
      </c>
      <c r="B119" s="4">
        <v>658</v>
      </c>
      <c r="C119" s="36" t="s">
        <v>419</v>
      </c>
      <c r="D119" s="26">
        <v>1984</v>
      </c>
      <c r="E119" s="4" t="s">
        <v>420</v>
      </c>
      <c r="F119" s="27" t="s">
        <v>227</v>
      </c>
      <c r="G119" s="65" t="s">
        <v>704</v>
      </c>
      <c r="H119" s="4" t="str">
        <f>IF(AND(D119&gt;=1900,D119&lt;=1954),"М60",IF(AND(D119&gt;=1955,D119&lt;=1964),"М50",IF(AND(D119&gt;=1965,D119&lt;=1974),"М40",IF(AND(D119&gt;=1975,D119&lt;=2014),"М18",""))))</f>
        <v>М18</v>
      </c>
      <c r="I119" s="66">
        <v>71</v>
      </c>
      <c r="J119" s="25"/>
      <c r="K119" s="25"/>
      <c r="O119" s="3">
        <v>4419</v>
      </c>
    </row>
    <row r="120" spans="1:15" ht="12.75" customHeight="1">
      <c r="A120" s="62">
        <v>113</v>
      </c>
      <c r="B120" s="4">
        <v>636</v>
      </c>
      <c r="C120" s="25" t="s">
        <v>353</v>
      </c>
      <c r="D120" s="26">
        <v>1985</v>
      </c>
      <c r="E120" s="4" t="s">
        <v>15</v>
      </c>
      <c r="F120" s="51"/>
      <c r="G120" s="65" t="s">
        <v>704</v>
      </c>
      <c r="H120" s="4" t="str">
        <f>IF(AND(D120&gt;=1900,D120&lt;=1954),"М60",IF(AND(D120&gt;=1955,D120&lt;=1964),"М50",IF(AND(D120&gt;=1965,D120&lt;=1974),"М40",IF(AND(D120&gt;=1975,D120&lt;=2014),"М18",""))))</f>
        <v>М18</v>
      </c>
      <c r="I120" s="66">
        <v>73</v>
      </c>
      <c r="J120" s="4"/>
      <c r="O120" s="3">
        <v>4419</v>
      </c>
    </row>
    <row r="121" spans="1:15" ht="12.75" customHeight="1">
      <c r="A121" s="62">
        <v>114</v>
      </c>
      <c r="B121" s="45">
        <v>504</v>
      </c>
      <c r="C121" s="46" t="s">
        <v>204</v>
      </c>
      <c r="D121" s="47">
        <v>1954</v>
      </c>
      <c r="E121" s="45" t="s">
        <v>16</v>
      </c>
      <c r="F121" s="49" t="s">
        <v>242</v>
      </c>
      <c r="G121" s="65" t="s">
        <v>706</v>
      </c>
      <c r="H121" s="4" t="str">
        <f>IF(AND(D121&gt;=1900,D121&lt;=1954),"М60",IF(AND(D121&gt;=1955,D121&lt;=1964),"М50",IF(AND(D121&gt;=1965,D121&lt;=1974),"М40",IF(AND(D121&gt;=1975,D121&lt;=2014),"М18",""))))</f>
        <v>М60</v>
      </c>
      <c r="I121" s="66">
        <v>9</v>
      </c>
      <c r="J121" s="15" t="s">
        <v>277</v>
      </c>
      <c r="O121" s="3">
        <v>4436</v>
      </c>
    </row>
    <row r="122" spans="1:15" ht="12.75" customHeight="1">
      <c r="A122" s="62">
        <v>115</v>
      </c>
      <c r="B122" s="4">
        <v>601</v>
      </c>
      <c r="C122" s="25" t="s">
        <v>257</v>
      </c>
      <c r="D122" s="26">
        <v>1971</v>
      </c>
      <c r="E122" s="4" t="s">
        <v>9</v>
      </c>
      <c r="F122" s="51" t="s">
        <v>104</v>
      </c>
      <c r="G122" s="65" t="s">
        <v>707</v>
      </c>
      <c r="H122" s="4" t="str">
        <f>IF(AND(D122&gt;=1900,D122&lt;=1954),"М60",IF(AND(D122&gt;=1955,D122&lt;=1964),"М50",IF(AND(D122&gt;=1965,D122&lt;=1974),"М40",IF(AND(D122&gt;=1975,D122&lt;=2014),"М18",""))))</f>
        <v>М40</v>
      </c>
      <c r="I122" s="66">
        <v>21</v>
      </c>
      <c r="J122" s="15" t="s">
        <v>277</v>
      </c>
      <c r="O122" s="3">
        <v>4444</v>
      </c>
    </row>
    <row r="123" spans="1:15" ht="12.75" customHeight="1">
      <c r="A123" s="62">
        <v>116</v>
      </c>
      <c r="B123" s="45">
        <v>523</v>
      </c>
      <c r="C123" s="46" t="s">
        <v>190</v>
      </c>
      <c r="D123" s="47">
        <v>1977</v>
      </c>
      <c r="E123" s="45"/>
      <c r="F123" s="49"/>
      <c r="G123" s="65" t="s">
        <v>708</v>
      </c>
      <c r="H123" s="4" t="str">
        <f>IF(AND(D123&gt;=1900,D123&lt;=1954),"М60",IF(AND(D123&gt;=1955,D123&lt;=1964),"М50",IF(AND(D123&gt;=1965,D123&lt;=1974),"М40",IF(AND(D123&gt;=1975,D123&lt;=2014),"М18",""))))</f>
        <v>М18</v>
      </c>
      <c r="I123" s="66">
        <v>72</v>
      </c>
      <c r="J123" s="15" t="s">
        <v>277</v>
      </c>
      <c r="O123" s="3">
        <v>4460</v>
      </c>
    </row>
    <row r="124" spans="1:15" ht="12.75" customHeight="1">
      <c r="A124" s="62">
        <v>117</v>
      </c>
      <c r="B124" s="4">
        <v>641</v>
      </c>
      <c r="C124" s="25" t="s">
        <v>384</v>
      </c>
      <c r="D124" s="26">
        <v>1974</v>
      </c>
      <c r="E124" s="4" t="s">
        <v>9</v>
      </c>
      <c r="F124" s="51" t="s">
        <v>47</v>
      </c>
      <c r="G124" s="65" t="s">
        <v>709</v>
      </c>
      <c r="H124" s="4" t="str">
        <f>IF(AND(D124&gt;=1900,D124&lt;=1954),"М60",IF(AND(D124&gt;=1955,D124&lt;=1964),"М50",IF(AND(D124&gt;=1965,D124&lt;=1974),"М40",IF(AND(D124&gt;=1975,D124&lt;=2014),"М18",""))))</f>
        <v>М40</v>
      </c>
      <c r="I124" s="66">
        <v>22</v>
      </c>
      <c r="J124" s="4"/>
      <c r="O124" s="3">
        <v>4483</v>
      </c>
    </row>
    <row r="125" spans="1:15" ht="12.75" customHeight="1">
      <c r="A125" s="62">
        <v>118</v>
      </c>
      <c r="B125" s="4">
        <v>573</v>
      </c>
      <c r="C125" s="36" t="s">
        <v>406</v>
      </c>
      <c r="D125" s="26">
        <v>1954</v>
      </c>
      <c r="E125" s="4" t="s">
        <v>9</v>
      </c>
      <c r="F125" s="27" t="s">
        <v>19</v>
      </c>
      <c r="G125" s="65" t="s">
        <v>710</v>
      </c>
      <c r="H125" s="4" t="str">
        <f>IF(AND(D125&gt;=1900,D125&lt;=1954),"М60",IF(AND(D125&gt;=1955,D125&lt;=1964),"М50",IF(AND(D125&gt;=1965,D125&lt;=1974),"М40",IF(AND(D125&gt;=1975,D125&lt;=2014),"М18",""))))</f>
        <v>М60</v>
      </c>
      <c r="I125" s="66">
        <v>10</v>
      </c>
      <c r="J125" s="25"/>
      <c r="K125" s="25"/>
      <c r="O125" s="3">
        <v>4488</v>
      </c>
    </row>
    <row r="126" spans="1:15" ht="12.75" customHeight="1">
      <c r="A126" s="62">
        <v>119</v>
      </c>
      <c r="B126" s="4">
        <v>407</v>
      </c>
      <c r="C126" s="25" t="s">
        <v>112</v>
      </c>
      <c r="D126" s="26">
        <v>1986</v>
      </c>
      <c r="E126" s="4" t="s">
        <v>9</v>
      </c>
      <c r="F126" s="51"/>
      <c r="G126" s="65" t="s">
        <v>711</v>
      </c>
      <c r="H126" s="4" t="str">
        <f>IF(AND(D126&gt;=1900,D126&lt;=1954),"М60",IF(AND(D126&gt;=1955,D126&lt;=1964),"М50",IF(AND(D126&gt;=1965,D126&lt;=1974),"М40",IF(AND(D126&gt;=1975,D126&lt;=2014),"М18",""))))</f>
        <v>М18</v>
      </c>
      <c r="I126" s="66">
        <v>74</v>
      </c>
      <c r="J126" s="15" t="s">
        <v>277</v>
      </c>
      <c r="O126" s="3">
        <v>4533</v>
      </c>
    </row>
    <row r="127" spans="1:15" ht="12.75" customHeight="1">
      <c r="A127" s="62">
        <v>120</v>
      </c>
      <c r="B127" s="4">
        <v>635</v>
      </c>
      <c r="C127" s="36" t="s">
        <v>354</v>
      </c>
      <c r="D127" s="26">
        <v>1959</v>
      </c>
      <c r="E127" s="4" t="s">
        <v>355</v>
      </c>
      <c r="F127" s="51"/>
      <c r="G127" s="65" t="s">
        <v>712</v>
      </c>
      <c r="H127" s="4" t="str">
        <f>IF(AND(D127&gt;=1900,D127&lt;=1954),"М60",IF(AND(D127&gt;=1955,D127&lt;=1964),"М50",IF(AND(D127&gt;=1965,D127&lt;=1974),"М40",IF(AND(D127&gt;=1975,D127&lt;=2014),"М18",""))))</f>
        <v>М50</v>
      </c>
      <c r="I127" s="66">
        <v>14</v>
      </c>
      <c r="J127" s="25"/>
      <c r="O127" s="3">
        <v>4538</v>
      </c>
    </row>
    <row r="128" spans="1:15" ht="12.75" customHeight="1">
      <c r="A128" s="62">
        <v>121</v>
      </c>
      <c r="B128" s="45">
        <v>433</v>
      </c>
      <c r="C128" s="46" t="s">
        <v>131</v>
      </c>
      <c r="D128" s="47">
        <v>1981</v>
      </c>
      <c r="E128" s="45" t="s">
        <v>9</v>
      </c>
      <c r="F128" s="49" t="s">
        <v>214</v>
      </c>
      <c r="G128" s="65" t="s">
        <v>713</v>
      </c>
      <c r="H128" s="4" t="str">
        <f>IF(AND(D128&gt;=1900,D128&lt;=1954),"М60",IF(AND(D128&gt;=1955,D128&lt;=1964),"М50",IF(AND(D128&gt;=1965,D128&lt;=1974),"М40",IF(AND(D128&gt;=1975,D128&lt;=2014),"М18",""))))</f>
        <v>М18</v>
      </c>
      <c r="I128" s="66">
        <v>75</v>
      </c>
      <c r="J128" s="15" t="s">
        <v>277</v>
      </c>
      <c r="O128" s="3">
        <v>4573</v>
      </c>
    </row>
    <row r="129" spans="1:15" ht="12.75" customHeight="1">
      <c r="A129" s="62">
        <v>122</v>
      </c>
      <c r="B129" s="45">
        <v>456</v>
      </c>
      <c r="C129" s="46" t="s">
        <v>148</v>
      </c>
      <c r="D129" s="47">
        <v>1966</v>
      </c>
      <c r="E129" s="45" t="s">
        <v>9</v>
      </c>
      <c r="F129" s="49" t="s">
        <v>10</v>
      </c>
      <c r="G129" s="65" t="s">
        <v>714</v>
      </c>
      <c r="H129" s="4" t="str">
        <f>IF(AND(D129&gt;=1900,D129&lt;=1954),"М60",IF(AND(D129&gt;=1955,D129&lt;=1964),"М50",IF(AND(D129&gt;=1965,D129&lt;=1974),"М40",IF(AND(D129&gt;=1975,D129&lt;=2014),"М18",""))))</f>
        <v>М40</v>
      </c>
      <c r="I129" s="66">
        <v>23</v>
      </c>
      <c r="J129" s="15" t="s">
        <v>277</v>
      </c>
      <c r="O129" s="3">
        <v>4597</v>
      </c>
    </row>
    <row r="130" spans="1:15" ht="12.75" customHeight="1">
      <c r="A130" s="62">
        <v>123</v>
      </c>
      <c r="B130" s="4">
        <v>404</v>
      </c>
      <c r="C130" s="36" t="s">
        <v>110</v>
      </c>
      <c r="D130" s="26">
        <v>1983</v>
      </c>
      <c r="E130" s="4" t="s">
        <v>9</v>
      </c>
      <c r="F130" s="51"/>
      <c r="G130" s="65" t="s">
        <v>715</v>
      </c>
      <c r="H130" s="4" t="str">
        <f>IF(AND(D130&gt;=1900,D130&lt;=1954),"М60",IF(AND(D130&gt;=1955,D130&lt;=1964),"М50",IF(AND(D130&gt;=1965,D130&lt;=1974),"М40",IF(AND(D130&gt;=1975,D130&lt;=2014),"М18",""))))</f>
        <v>М18</v>
      </c>
      <c r="I130" s="66">
        <v>76</v>
      </c>
      <c r="J130" s="15" t="s">
        <v>277</v>
      </c>
      <c r="O130" s="3">
        <v>4601</v>
      </c>
    </row>
    <row r="131" spans="1:15" ht="12.75" customHeight="1">
      <c r="A131" s="62">
        <v>124</v>
      </c>
      <c r="B131" s="4">
        <v>457</v>
      </c>
      <c r="C131" s="36" t="s">
        <v>149</v>
      </c>
      <c r="D131" s="26">
        <v>1962</v>
      </c>
      <c r="E131" s="4" t="s">
        <v>9</v>
      </c>
      <c r="F131" s="51" t="s">
        <v>222</v>
      </c>
      <c r="G131" s="65" t="s">
        <v>716</v>
      </c>
      <c r="H131" s="4" t="str">
        <f>IF(AND(D131&gt;=1900,D131&lt;=1954),"М60",IF(AND(D131&gt;=1955,D131&lt;=1964),"М50",IF(AND(D131&gt;=1965,D131&lt;=1974),"М40",IF(AND(D131&gt;=1975,D131&lt;=2014),"М18",""))))</f>
        <v>М50</v>
      </c>
      <c r="I131" s="66">
        <v>15</v>
      </c>
      <c r="J131" s="15" t="s">
        <v>277</v>
      </c>
      <c r="O131" s="3">
        <v>4602</v>
      </c>
    </row>
    <row r="132" spans="1:15" ht="12.75" customHeight="1">
      <c r="A132" s="62">
        <v>125</v>
      </c>
      <c r="B132" s="4">
        <v>545</v>
      </c>
      <c r="C132" s="25" t="s">
        <v>265</v>
      </c>
      <c r="D132" s="26">
        <v>1945</v>
      </c>
      <c r="E132" s="4" t="s">
        <v>9</v>
      </c>
      <c r="F132" s="51" t="s">
        <v>212</v>
      </c>
      <c r="G132" s="65" t="s">
        <v>717</v>
      </c>
      <c r="H132" s="4" t="str">
        <f>IF(AND(D132&gt;=1900,D132&lt;=1954),"М60",IF(AND(D132&gt;=1955,D132&lt;=1964),"М50",IF(AND(D132&gt;=1965,D132&lt;=1974),"М40",IF(AND(D132&gt;=1975,D132&lt;=2014),"М18",""))))</f>
        <v>М60</v>
      </c>
      <c r="I132" s="66">
        <v>11</v>
      </c>
      <c r="J132" s="4"/>
      <c r="O132" s="3">
        <v>4608</v>
      </c>
    </row>
    <row r="133" spans="1:15" ht="12.75" customHeight="1">
      <c r="A133" s="62">
        <v>126</v>
      </c>
      <c r="B133" s="45">
        <v>649</v>
      </c>
      <c r="C133" s="46" t="s">
        <v>392</v>
      </c>
      <c r="D133" s="47">
        <v>1968</v>
      </c>
      <c r="E133" s="45" t="s">
        <v>28</v>
      </c>
      <c r="F133" s="49"/>
      <c r="G133" s="65" t="s">
        <v>718</v>
      </c>
      <c r="H133" s="4" t="str">
        <f>IF(AND(D133&gt;=1900,D133&lt;=1954),"М60",IF(AND(D133&gt;=1955,D133&lt;=1964),"М50",IF(AND(D133&gt;=1965,D133&lt;=1974),"М40",IF(AND(D133&gt;=1975,D133&lt;=2014),"М18",""))))</f>
        <v>М40</v>
      </c>
      <c r="I133" s="66">
        <v>24</v>
      </c>
      <c r="J133" s="25"/>
      <c r="K133" s="25"/>
      <c r="O133" s="3">
        <v>4621</v>
      </c>
    </row>
    <row r="134" spans="1:15" ht="12.75" customHeight="1">
      <c r="A134" s="62">
        <v>127</v>
      </c>
      <c r="B134" s="45">
        <v>627</v>
      </c>
      <c r="C134" s="46" t="s">
        <v>351</v>
      </c>
      <c r="D134" s="47">
        <v>1966</v>
      </c>
      <c r="E134" s="45" t="s">
        <v>11</v>
      </c>
      <c r="F134" s="49" t="s">
        <v>352</v>
      </c>
      <c r="G134" s="65" t="s">
        <v>720</v>
      </c>
      <c r="H134" s="4" t="str">
        <f>IF(AND(D134&gt;=1900,D134&lt;=1954),"М60",IF(AND(D134&gt;=1955,D134&lt;=1964),"М50",IF(AND(D134&gt;=1965,D134&lt;=1974),"М40",IF(AND(D134&gt;=1975,D134&lt;=2014),"М18",""))))</f>
        <v>М40</v>
      </c>
      <c r="I134" s="66">
        <v>25</v>
      </c>
      <c r="J134" s="25"/>
      <c r="O134" s="3">
        <v>4649</v>
      </c>
    </row>
    <row r="135" spans="1:15" ht="12.75" customHeight="1">
      <c r="A135" s="62">
        <v>128</v>
      </c>
      <c r="B135" s="4">
        <v>583</v>
      </c>
      <c r="C135" s="36" t="s">
        <v>399</v>
      </c>
      <c r="D135" s="26">
        <v>1959</v>
      </c>
      <c r="E135" s="4" t="s">
        <v>28</v>
      </c>
      <c r="F135" s="27" t="s">
        <v>238</v>
      </c>
      <c r="G135" s="65" t="s">
        <v>721</v>
      </c>
      <c r="H135" s="4" t="str">
        <f>IF(AND(D135&gt;=1900,D135&lt;=1954),"М60",IF(AND(D135&gt;=1955,D135&lt;=1964),"М50",IF(AND(D135&gt;=1965,D135&lt;=1974),"М40",IF(AND(D135&gt;=1975,D135&lt;=2014),"М18",""))))</f>
        <v>М50</v>
      </c>
      <c r="I135" s="66">
        <v>16</v>
      </c>
      <c r="J135" s="25"/>
      <c r="K135" s="25"/>
      <c r="O135" s="3">
        <v>4653</v>
      </c>
    </row>
    <row r="136" spans="1:15" ht="12.75" customHeight="1">
      <c r="A136" s="62">
        <v>129</v>
      </c>
      <c r="B136" s="4">
        <v>657</v>
      </c>
      <c r="C136" s="36" t="s">
        <v>421</v>
      </c>
      <c r="D136" s="26">
        <v>1959</v>
      </c>
      <c r="E136" s="4"/>
      <c r="F136" s="27"/>
      <c r="G136" s="65" t="s">
        <v>722</v>
      </c>
      <c r="H136" s="4" t="str">
        <f>IF(AND(D136&gt;=1900,D136&lt;=1954),"М60",IF(AND(D136&gt;=1955,D136&lt;=1964),"М50",IF(AND(D136&gt;=1965,D136&lt;=1974),"М40",IF(AND(D136&gt;=1975,D136&lt;=2014),"М18",""))))</f>
        <v>М50</v>
      </c>
      <c r="I136" s="66">
        <v>17</v>
      </c>
      <c r="J136" s="25"/>
      <c r="K136" s="25"/>
      <c r="O136" s="3">
        <v>4673</v>
      </c>
    </row>
    <row r="137" spans="1:15" ht="12.75" customHeight="1">
      <c r="A137" s="62">
        <v>130</v>
      </c>
      <c r="B137" s="45">
        <v>424</v>
      </c>
      <c r="C137" s="46" t="s">
        <v>126</v>
      </c>
      <c r="D137" s="47">
        <v>1983</v>
      </c>
      <c r="E137" s="45" t="s">
        <v>15</v>
      </c>
      <c r="F137" s="49"/>
      <c r="G137" s="65" t="s">
        <v>723</v>
      </c>
      <c r="H137" s="4" t="str">
        <f>IF(AND(D137&gt;=1900,D137&lt;=1954),"М60",IF(AND(D137&gt;=1955,D137&lt;=1964),"М50",IF(AND(D137&gt;=1965,D137&lt;=1974),"М40",IF(AND(D137&gt;=1975,D137&lt;=2014),"М18",""))))</f>
        <v>М18</v>
      </c>
      <c r="I137" s="66">
        <v>77</v>
      </c>
      <c r="J137" s="15" t="s">
        <v>277</v>
      </c>
      <c r="O137" s="3">
        <v>4674</v>
      </c>
    </row>
    <row r="138" spans="1:15" ht="12.75" customHeight="1">
      <c r="A138" s="62">
        <v>131</v>
      </c>
      <c r="B138" s="45">
        <v>461</v>
      </c>
      <c r="C138" s="46" t="s">
        <v>153</v>
      </c>
      <c r="D138" s="47">
        <v>1966</v>
      </c>
      <c r="E138" s="45" t="s">
        <v>9</v>
      </c>
      <c r="F138" s="49"/>
      <c r="G138" s="65" t="s">
        <v>724</v>
      </c>
      <c r="H138" s="4" t="str">
        <f>IF(AND(D138&gt;=1900,D138&lt;=1954),"М60",IF(AND(D138&gt;=1955,D138&lt;=1964),"М50",IF(AND(D138&gt;=1965,D138&lt;=1974),"М40",IF(AND(D138&gt;=1975,D138&lt;=2014),"М18",""))))</f>
        <v>М40</v>
      </c>
      <c r="I138" s="66">
        <v>26</v>
      </c>
      <c r="J138" s="15" t="s">
        <v>277</v>
      </c>
      <c r="O138" s="3">
        <v>4677</v>
      </c>
    </row>
    <row r="139" spans="1:15" ht="12.75" customHeight="1">
      <c r="A139" s="62">
        <v>132</v>
      </c>
      <c r="B139" s="45">
        <v>500</v>
      </c>
      <c r="C139" s="46" t="s">
        <v>176</v>
      </c>
      <c r="D139" s="47">
        <v>1977</v>
      </c>
      <c r="E139" s="45" t="s">
        <v>9</v>
      </c>
      <c r="F139" s="49" t="s">
        <v>229</v>
      </c>
      <c r="G139" s="65" t="s">
        <v>726</v>
      </c>
      <c r="H139" s="4" t="str">
        <f>IF(AND(D139&gt;=1900,D139&lt;=1954),"М60",IF(AND(D139&gt;=1955,D139&lt;=1964),"М50",IF(AND(D139&gt;=1965,D139&lt;=1974),"М40",IF(AND(D139&gt;=1975,D139&lt;=2014),"М18",""))))</f>
        <v>М18</v>
      </c>
      <c r="I139" s="66">
        <v>78</v>
      </c>
      <c r="J139" s="15" t="s">
        <v>277</v>
      </c>
      <c r="O139" s="3">
        <v>4686</v>
      </c>
    </row>
    <row r="140" spans="1:15" ht="12.75" customHeight="1">
      <c r="A140" s="62">
        <v>133</v>
      </c>
      <c r="B140" s="45">
        <v>606</v>
      </c>
      <c r="C140" s="46" t="s">
        <v>260</v>
      </c>
      <c r="D140" s="47">
        <v>1994</v>
      </c>
      <c r="E140" s="45" t="s">
        <v>9</v>
      </c>
      <c r="F140" s="49" t="s">
        <v>261</v>
      </c>
      <c r="G140" s="65" t="s">
        <v>727</v>
      </c>
      <c r="H140" s="4" t="str">
        <f>IF(AND(D140&gt;=1900,D140&lt;=1954),"М60",IF(AND(D140&gt;=1955,D140&lt;=1964),"М50",IF(AND(D140&gt;=1965,D140&lt;=1974),"М40",IF(AND(D140&gt;=1975,D140&lt;=2014),"М18",""))))</f>
        <v>М18</v>
      </c>
      <c r="I140" s="66">
        <v>79</v>
      </c>
      <c r="J140" s="25"/>
      <c r="O140" s="3">
        <v>4687</v>
      </c>
    </row>
    <row r="141" spans="1:15" ht="12.75" customHeight="1">
      <c r="A141" s="62">
        <v>134</v>
      </c>
      <c r="B141" s="4">
        <v>455</v>
      </c>
      <c r="C141" s="36" t="s">
        <v>147</v>
      </c>
      <c r="D141" s="26">
        <v>1973</v>
      </c>
      <c r="E141" s="4" t="s">
        <v>9</v>
      </c>
      <c r="F141" s="51"/>
      <c r="G141" s="65" t="s">
        <v>728</v>
      </c>
      <c r="H141" s="4" t="str">
        <f>IF(AND(D141&gt;=1900,D141&lt;=1954),"М60",IF(AND(D141&gt;=1955,D141&lt;=1964),"М50",IF(AND(D141&gt;=1965,D141&lt;=1974),"М40",IF(AND(D141&gt;=1975,D141&lt;=2014),"М18",""))))</f>
        <v>М40</v>
      </c>
      <c r="I141" s="66">
        <v>27</v>
      </c>
      <c r="J141" s="15" t="s">
        <v>277</v>
      </c>
      <c r="O141" s="3">
        <v>4703</v>
      </c>
    </row>
    <row r="142" spans="1:15" ht="12.75" customHeight="1">
      <c r="A142" s="62">
        <v>135</v>
      </c>
      <c r="B142" s="45">
        <v>532</v>
      </c>
      <c r="C142" s="46" t="s">
        <v>194</v>
      </c>
      <c r="D142" s="47">
        <v>1972</v>
      </c>
      <c r="E142" s="45" t="s">
        <v>28</v>
      </c>
      <c r="F142" s="49"/>
      <c r="G142" s="65" t="s">
        <v>729</v>
      </c>
      <c r="H142" s="4" t="str">
        <f>IF(AND(D142&gt;=1900,D142&lt;=1954),"М60",IF(AND(D142&gt;=1955,D142&lt;=1964),"М50",IF(AND(D142&gt;=1965,D142&lt;=1974),"М40",IF(AND(D142&gt;=1975,D142&lt;=2014),"М18",""))))</f>
        <v>М40</v>
      </c>
      <c r="I142" s="66">
        <v>28</v>
      </c>
      <c r="J142" s="15" t="s">
        <v>277</v>
      </c>
      <c r="O142" s="3">
        <v>4708</v>
      </c>
    </row>
    <row r="143" spans="1:15" ht="12.75" customHeight="1">
      <c r="A143" s="62">
        <v>136</v>
      </c>
      <c r="B143" s="4">
        <v>580</v>
      </c>
      <c r="C143" s="36" t="s">
        <v>401</v>
      </c>
      <c r="D143" s="26">
        <v>1954</v>
      </c>
      <c r="E143" s="4"/>
      <c r="F143" s="27" t="s">
        <v>12</v>
      </c>
      <c r="G143" s="65" t="s">
        <v>731</v>
      </c>
      <c r="H143" s="4" t="str">
        <f>IF(AND(D143&gt;=1900,D143&lt;=1954),"М60",IF(AND(D143&gt;=1955,D143&lt;=1964),"М50",IF(AND(D143&gt;=1965,D143&lt;=1974),"М40",IF(AND(D143&gt;=1975,D143&lt;=2014),"М18",""))))</f>
        <v>М60</v>
      </c>
      <c r="I143" s="66">
        <v>12</v>
      </c>
      <c r="J143" s="25"/>
      <c r="K143" s="25"/>
      <c r="O143" s="3">
        <v>4724</v>
      </c>
    </row>
    <row r="144" spans="1:15" ht="12.75" customHeight="1">
      <c r="A144" s="62">
        <v>137</v>
      </c>
      <c r="B144" s="4">
        <v>585</v>
      </c>
      <c r="C144" s="36" t="s">
        <v>398</v>
      </c>
      <c r="D144" s="26">
        <v>1971</v>
      </c>
      <c r="E144" s="4" t="s">
        <v>9</v>
      </c>
      <c r="F144" s="27"/>
      <c r="G144" s="65" t="s">
        <v>732</v>
      </c>
      <c r="H144" s="4" t="str">
        <f>IF(AND(D144&gt;=1900,D144&lt;=1954),"М60",IF(AND(D144&gt;=1955,D144&lt;=1964),"М50",IF(AND(D144&gt;=1965,D144&lt;=1974),"М40",IF(AND(D144&gt;=1975,D144&lt;=2014),"М18",""))))</f>
        <v>М40</v>
      </c>
      <c r="I144" s="66">
        <v>29</v>
      </c>
      <c r="J144" s="25"/>
      <c r="K144" s="25"/>
      <c r="O144" s="3">
        <v>4731</v>
      </c>
    </row>
    <row r="145" spans="1:15" ht="12.75" customHeight="1">
      <c r="A145" s="62">
        <v>138</v>
      </c>
      <c r="B145" s="4">
        <v>524</v>
      </c>
      <c r="C145" s="25" t="s">
        <v>191</v>
      </c>
      <c r="D145" s="26">
        <v>1985</v>
      </c>
      <c r="E145" s="4" t="s">
        <v>9</v>
      </c>
      <c r="F145" s="51"/>
      <c r="G145" s="65" t="s">
        <v>658</v>
      </c>
      <c r="H145" s="4" t="str">
        <f>IF(AND(D145&gt;=1900,D145&lt;=1954),"М60",IF(AND(D145&gt;=1955,D145&lt;=1964),"М50",IF(AND(D145&gt;=1965,D145&lt;=1974),"М40",IF(AND(D145&gt;=1975,D145&lt;=2014),"М18",""))))</f>
        <v>М18</v>
      </c>
      <c r="I145" s="66">
        <v>80</v>
      </c>
      <c r="J145" s="15" t="s">
        <v>277</v>
      </c>
      <c r="O145" s="3">
        <v>4736</v>
      </c>
    </row>
    <row r="146" spans="1:15" ht="12.75" customHeight="1">
      <c r="A146" s="62">
        <v>139</v>
      </c>
      <c r="B146" s="45">
        <v>409</v>
      </c>
      <c r="C146" s="46" t="s">
        <v>114</v>
      </c>
      <c r="D146" s="47">
        <v>1988</v>
      </c>
      <c r="E146" s="45" t="s">
        <v>11</v>
      </c>
      <c r="F146" s="49" t="s">
        <v>205</v>
      </c>
      <c r="G146" s="65" t="s">
        <v>660</v>
      </c>
      <c r="H146" s="4" t="str">
        <f>IF(AND(D146&gt;=1900,D146&lt;=1954),"М60",IF(AND(D146&gt;=1955,D146&lt;=1964),"М50",IF(AND(D146&gt;=1965,D146&lt;=1974),"М40",IF(AND(D146&gt;=1975,D146&lt;=2014),"М18",""))))</f>
        <v>М18</v>
      </c>
      <c r="I146" s="66">
        <v>81</v>
      </c>
      <c r="J146" s="15" t="s">
        <v>277</v>
      </c>
      <c r="O146" s="3">
        <v>4758</v>
      </c>
    </row>
    <row r="147" spans="1:15" ht="12.75" customHeight="1">
      <c r="A147" s="62">
        <v>140</v>
      </c>
      <c r="B147" s="4">
        <v>630</v>
      </c>
      <c r="C147" s="25" t="s">
        <v>348</v>
      </c>
      <c r="D147" s="26">
        <v>1953</v>
      </c>
      <c r="E147" s="4" t="s">
        <v>9</v>
      </c>
      <c r="F147" s="51"/>
      <c r="G147" s="65" t="s">
        <v>661</v>
      </c>
      <c r="H147" s="4" t="str">
        <f>IF(AND(D147&gt;=1900,D147&lt;=1954),"М60",IF(AND(D147&gt;=1955,D147&lt;=1964),"М50",IF(AND(D147&gt;=1965,D147&lt;=1974),"М40",IF(AND(D147&gt;=1975,D147&lt;=2014),"М18",""))))</f>
        <v>М60</v>
      </c>
      <c r="I147" s="66">
        <v>13</v>
      </c>
      <c r="J147" s="25"/>
      <c r="O147" s="3">
        <v>4764</v>
      </c>
    </row>
    <row r="148" spans="1:15" ht="12.75" customHeight="1">
      <c r="A148" s="62">
        <v>141</v>
      </c>
      <c r="B148" s="45">
        <v>551</v>
      </c>
      <c r="C148" s="46" t="s">
        <v>300</v>
      </c>
      <c r="D148" s="47">
        <v>1986</v>
      </c>
      <c r="E148" s="45" t="s">
        <v>9</v>
      </c>
      <c r="F148" s="49"/>
      <c r="G148" s="65" t="s">
        <v>662</v>
      </c>
      <c r="H148" s="4" t="str">
        <f>IF(AND(D148&gt;=1900,D148&lt;=1954),"М60",IF(AND(D148&gt;=1955,D148&lt;=1964),"М50",IF(AND(D148&gt;=1965,D148&lt;=1974),"М40",IF(AND(D148&gt;=1975,D148&lt;=2014),"М18",""))))</f>
        <v>М18</v>
      </c>
      <c r="I148" s="66">
        <v>82</v>
      </c>
      <c r="J148" s="25"/>
      <c r="O148" s="3">
        <v>4765</v>
      </c>
    </row>
    <row r="149" spans="1:15" ht="12.75" customHeight="1">
      <c r="A149" s="62">
        <v>142</v>
      </c>
      <c r="B149" s="4">
        <v>474</v>
      </c>
      <c r="C149" s="36" t="s">
        <v>164</v>
      </c>
      <c r="D149" s="26">
        <v>1968</v>
      </c>
      <c r="E149" s="4" t="s">
        <v>9</v>
      </c>
      <c r="F149" s="51"/>
      <c r="G149" s="65" t="s">
        <v>663</v>
      </c>
      <c r="H149" s="4" t="str">
        <f>IF(AND(D149&gt;=1900,D149&lt;=1954),"М60",IF(AND(D149&gt;=1955,D149&lt;=1964),"М50",IF(AND(D149&gt;=1965,D149&lt;=1974),"М40",IF(AND(D149&gt;=1975,D149&lt;=2014),"М18",""))))</f>
        <v>М40</v>
      </c>
      <c r="I149" s="66">
        <v>30</v>
      </c>
      <c r="J149" s="15" t="s">
        <v>277</v>
      </c>
      <c r="O149" s="3">
        <v>4792</v>
      </c>
    </row>
    <row r="150" spans="1:15" ht="12.75" customHeight="1">
      <c r="A150" s="62">
        <v>143</v>
      </c>
      <c r="B150" s="45">
        <v>652</v>
      </c>
      <c r="C150" s="46" t="s">
        <v>389</v>
      </c>
      <c r="D150" s="47">
        <v>1978</v>
      </c>
      <c r="E150" s="45" t="s">
        <v>9</v>
      </c>
      <c r="F150" s="49"/>
      <c r="G150" s="65" t="s">
        <v>666</v>
      </c>
      <c r="H150" s="4" t="str">
        <f>IF(AND(D150&gt;=1900,D150&lt;=1954),"М60",IF(AND(D150&gt;=1955,D150&lt;=1964),"М50",IF(AND(D150&gt;=1965,D150&lt;=1974),"М40",IF(AND(D150&gt;=1975,D150&lt;=2014),"М18",""))))</f>
        <v>М18</v>
      </c>
      <c r="I150" s="66">
        <v>83</v>
      </c>
      <c r="J150" s="25"/>
      <c r="K150" s="25"/>
      <c r="O150" s="3">
        <v>4815</v>
      </c>
    </row>
    <row r="151" spans="1:15" ht="12.75" customHeight="1">
      <c r="A151" s="62">
        <v>144</v>
      </c>
      <c r="B151" s="4">
        <v>536</v>
      </c>
      <c r="C151" s="36" t="s">
        <v>200</v>
      </c>
      <c r="D151" s="26">
        <v>1951</v>
      </c>
      <c r="E151" s="4" t="s">
        <v>9</v>
      </c>
      <c r="F151" s="51"/>
      <c r="G151" s="65" t="s">
        <v>667</v>
      </c>
      <c r="H151" s="4" t="str">
        <f>IF(AND(D151&gt;=1900,D151&lt;=1954),"М60",IF(AND(D151&gt;=1955,D151&lt;=1964),"М50",IF(AND(D151&gt;=1965,D151&lt;=1974),"М40",IF(AND(D151&gt;=1975,D151&lt;=2014),"М18",""))))</f>
        <v>М60</v>
      </c>
      <c r="I151" s="66">
        <v>14</v>
      </c>
      <c r="J151" s="15" t="s">
        <v>277</v>
      </c>
      <c r="O151" s="3">
        <v>4818</v>
      </c>
    </row>
    <row r="152" spans="1:15" ht="12.75" customHeight="1">
      <c r="A152" s="62">
        <v>145</v>
      </c>
      <c r="B152" s="45">
        <v>488</v>
      </c>
      <c r="C152" s="46" t="s">
        <v>170</v>
      </c>
      <c r="D152" s="47">
        <v>1981</v>
      </c>
      <c r="E152" s="45" t="s">
        <v>9</v>
      </c>
      <c r="F152" s="45"/>
      <c r="G152" s="65" t="s">
        <v>693</v>
      </c>
      <c r="H152" s="4" t="str">
        <f>IF(AND(D152&gt;=1900,D152&lt;=1954),"М60",IF(AND(D152&gt;=1955,D152&lt;=1964),"М50",IF(AND(D152&gt;=1965,D152&lt;=1974),"М40",IF(AND(D152&gt;=1975,D152&lt;=2014),"М18",""))))</f>
        <v>М18</v>
      </c>
      <c r="I152" s="66">
        <v>84</v>
      </c>
      <c r="J152" s="15" t="s">
        <v>277</v>
      </c>
      <c r="O152" s="3">
        <v>4840</v>
      </c>
    </row>
    <row r="153" spans="1:15" ht="12.75" customHeight="1">
      <c r="A153" s="62">
        <v>146</v>
      </c>
      <c r="B153" s="4">
        <v>509</v>
      </c>
      <c r="C153" s="25" t="s">
        <v>182</v>
      </c>
      <c r="D153" s="26">
        <v>1967</v>
      </c>
      <c r="E153" s="4" t="s">
        <v>9</v>
      </c>
      <c r="F153" s="51"/>
      <c r="G153" s="65" t="s">
        <v>668</v>
      </c>
      <c r="H153" s="4" t="str">
        <f>IF(AND(D153&gt;=1900,D153&lt;=1954),"М60",IF(AND(D153&gt;=1955,D153&lt;=1964),"М50",IF(AND(D153&gt;=1965,D153&lt;=1974),"М40",IF(AND(D153&gt;=1975,D153&lt;=2014),"М18",""))))</f>
        <v>М40</v>
      </c>
      <c r="I153" s="66">
        <v>31</v>
      </c>
      <c r="J153" s="15" t="s">
        <v>277</v>
      </c>
      <c r="O153" s="3">
        <v>4864</v>
      </c>
    </row>
    <row r="154" spans="1:15" ht="12.75" customHeight="1">
      <c r="A154" s="62">
        <v>147</v>
      </c>
      <c r="B154" s="4">
        <v>412</v>
      </c>
      <c r="C154" s="25" t="s">
        <v>117</v>
      </c>
      <c r="D154" s="26">
        <v>1980</v>
      </c>
      <c r="E154" s="4" t="s">
        <v>9</v>
      </c>
      <c r="F154" s="51" t="s">
        <v>45</v>
      </c>
      <c r="G154" s="65" t="s">
        <v>669</v>
      </c>
      <c r="H154" s="4" t="str">
        <f>IF(AND(D154&gt;=1900,D154&lt;=1954),"М60",IF(AND(D154&gt;=1955,D154&lt;=1964),"М50",IF(AND(D154&gt;=1965,D154&lt;=1974),"М40",IF(AND(D154&gt;=1975,D154&lt;=2014),"М18",""))))</f>
        <v>М18</v>
      </c>
      <c r="I154" s="66">
        <v>85</v>
      </c>
      <c r="J154" s="15" t="s">
        <v>277</v>
      </c>
      <c r="O154" s="3">
        <v>4878</v>
      </c>
    </row>
    <row r="155" spans="1:15" ht="12.75" customHeight="1">
      <c r="A155" s="62">
        <v>148</v>
      </c>
      <c r="B155" s="4">
        <v>581</v>
      </c>
      <c r="C155" s="36" t="s">
        <v>373</v>
      </c>
      <c r="D155" s="26">
        <v>1975</v>
      </c>
      <c r="E155" s="4" t="s">
        <v>11</v>
      </c>
      <c r="F155" s="51"/>
      <c r="G155" s="65" t="s">
        <v>670</v>
      </c>
      <c r="H155" s="4" t="str">
        <f>IF(AND(D155&gt;=1900,D155&lt;=1954),"М60",IF(AND(D155&gt;=1955,D155&lt;=1964),"М50",IF(AND(D155&gt;=1965,D155&lt;=1974),"М40",IF(AND(D155&gt;=1975,D155&lt;=2014),"М18",""))))</f>
        <v>М18</v>
      </c>
      <c r="I155" s="66">
        <v>86</v>
      </c>
      <c r="J155" s="25"/>
      <c r="O155" s="3">
        <v>4889</v>
      </c>
    </row>
    <row r="156" spans="1:15" ht="12.75" customHeight="1">
      <c r="A156" s="62">
        <v>149</v>
      </c>
      <c r="B156" s="4">
        <v>653</v>
      </c>
      <c r="C156" s="36" t="s">
        <v>132</v>
      </c>
      <c r="D156" s="26">
        <v>1960</v>
      </c>
      <c r="E156" s="4" t="s">
        <v>25</v>
      </c>
      <c r="F156" s="72"/>
      <c r="G156" s="65" t="s">
        <v>671</v>
      </c>
      <c r="H156" s="4" t="str">
        <f>IF(AND(D156&gt;=1900,D156&lt;=1954),"М60",IF(AND(D156&gt;=1955,D156&lt;=1964),"М50",IF(AND(D156&gt;=1965,D156&lt;=1974),"М40",IF(AND(D156&gt;=1975,D156&lt;=2014),"М18",""))))</f>
        <v>М50</v>
      </c>
      <c r="I156" s="66">
        <v>18</v>
      </c>
      <c r="J156" s="25"/>
      <c r="K156" s="25"/>
      <c r="O156" s="3">
        <v>4895</v>
      </c>
    </row>
    <row r="157" spans="1:15" ht="12.75" customHeight="1">
      <c r="A157" s="62">
        <v>150</v>
      </c>
      <c r="B157" s="4">
        <v>475</v>
      </c>
      <c r="C157" s="25" t="s">
        <v>165</v>
      </c>
      <c r="D157" s="26">
        <v>1983</v>
      </c>
      <c r="E157" s="4" t="s">
        <v>15</v>
      </c>
      <c r="F157" s="51" t="s">
        <v>225</v>
      </c>
      <c r="G157" s="65" t="s">
        <v>672</v>
      </c>
      <c r="H157" s="4" t="str">
        <f>IF(AND(D157&gt;=1900,D157&lt;=1954),"М60",IF(AND(D157&gt;=1955,D157&lt;=1964),"М50",IF(AND(D157&gt;=1965,D157&lt;=1974),"М40",IF(AND(D157&gt;=1975,D157&lt;=2014),"М18",""))))</f>
        <v>М18</v>
      </c>
      <c r="I157" s="66">
        <v>87</v>
      </c>
      <c r="J157" s="15" t="s">
        <v>277</v>
      </c>
      <c r="O157" s="3">
        <v>4907</v>
      </c>
    </row>
    <row r="158" spans="1:15" ht="12.75" customHeight="1">
      <c r="A158" s="62">
        <v>151</v>
      </c>
      <c r="B158" s="4">
        <v>402</v>
      </c>
      <c r="C158" s="36" t="s">
        <v>108</v>
      </c>
      <c r="D158" s="26">
        <v>1967</v>
      </c>
      <c r="E158" s="4" t="s">
        <v>9</v>
      </c>
      <c r="F158" s="51"/>
      <c r="G158" s="65" t="s">
        <v>673</v>
      </c>
      <c r="H158" s="4" t="str">
        <f>IF(AND(D158&gt;=1900,D158&lt;=1954),"М60",IF(AND(D158&gt;=1955,D158&lt;=1964),"М50",IF(AND(D158&gt;=1965,D158&lt;=1974),"М40",IF(AND(D158&gt;=1975,D158&lt;=2014),"М18",""))))</f>
        <v>М40</v>
      </c>
      <c r="I158" s="66">
        <v>32</v>
      </c>
      <c r="J158" s="15" t="s">
        <v>277</v>
      </c>
      <c r="O158" s="3">
        <v>4944</v>
      </c>
    </row>
    <row r="159" spans="1:15" ht="12.75" customHeight="1">
      <c r="A159" s="62">
        <v>152</v>
      </c>
      <c r="B159" s="4">
        <v>436</v>
      </c>
      <c r="C159" s="25" t="s">
        <v>133</v>
      </c>
      <c r="D159" s="26">
        <v>1979</v>
      </c>
      <c r="E159" s="4" t="s">
        <v>215</v>
      </c>
      <c r="F159" s="51" t="s">
        <v>216</v>
      </c>
      <c r="G159" s="65" t="s">
        <v>674</v>
      </c>
      <c r="H159" s="4" t="str">
        <f>IF(AND(D159&gt;=1900,D159&lt;=1954),"М60",IF(AND(D159&gt;=1955,D159&lt;=1964),"М50",IF(AND(D159&gt;=1965,D159&lt;=1974),"М40",IF(AND(D159&gt;=1975,D159&lt;=2014),"М18",""))))</f>
        <v>М18</v>
      </c>
      <c r="I159" s="66">
        <v>88</v>
      </c>
      <c r="J159" s="15" t="s">
        <v>277</v>
      </c>
      <c r="O159" s="3">
        <v>4956</v>
      </c>
    </row>
    <row r="160" spans="1:15" ht="12.75" customHeight="1">
      <c r="A160" s="62">
        <v>153</v>
      </c>
      <c r="B160" s="4">
        <v>588</v>
      </c>
      <c r="C160" s="36" t="s">
        <v>133</v>
      </c>
      <c r="D160" s="26">
        <v>1969</v>
      </c>
      <c r="E160" s="4" t="s">
        <v>9</v>
      </c>
      <c r="F160" s="27" t="s">
        <v>395</v>
      </c>
      <c r="G160" s="65" t="s">
        <v>675</v>
      </c>
      <c r="H160" s="4" t="str">
        <f>IF(AND(D160&gt;=1900,D160&lt;=1954),"М60",IF(AND(D160&gt;=1955,D160&lt;=1964),"М50",IF(AND(D160&gt;=1965,D160&lt;=1974),"М40",IF(AND(D160&gt;=1975,D160&lt;=2014),"М18",""))))</f>
        <v>М40</v>
      </c>
      <c r="I160" s="66">
        <v>33</v>
      </c>
      <c r="J160" s="25"/>
      <c r="K160" s="25"/>
      <c r="O160" s="3">
        <v>4972</v>
      </c>
    </row>
    <row r="161" spans="1:15" ht="12.75" customHeight="1">
      <c r="A161" s="62">
        <v>154</v>
      </c>
      <c r="B161" s="45">
        <v>608</v>
      </c>
      <c r="C161" s="46" t="s">
        <v>290</v>
      </c>
      <c r="D161" s="47">
        <v>1968</v>
      </c>
      <c r="E161" s="45" t="s">
        <v>15</v>
      </c>
      <c r="F161" s="49"/>
      <c r="G161" s="65" t="s">
        <v>679</v>
      </c>
      <c r="H161" s="4" t="str">
        <f>IF(AND(D161&gt;=1900,D161&lt;=1954),"М60",IF(AND(D161&gt;=1955,D161&lt;=1964),"М50",IF(AND(D161&gt;=1965,D161&lt;=1974),"М40",IF(AND(D161&gt;=1975,D161&lt;=2014),"М18",""))))</f>
        <v>М40</v>
      </c>
      <c r="I161" s="66">
        <v>34</v>
      </c>
      <c r="J161" s="25"/>
      <c r="O161" s="3">
        <v>5020</v>
      </c>
    </row>
    <row r="162" spans="1:15" ht="12.75" customHeight="1">
      <c r="A162" s="62">
        <v>155</v>
      </c>
      <c r="B162" s="4">
        <v>609</v>
      </c>
      <c r="C162" s="36" t="s">
        <v>291</v>
      </c>
      <c r="D162" s="26">
        <v>1973</v>
      </c>
      <c r="E162" s="4" t="s">
        <v>9</v>
      </c>
      <c r="F162" s="51" t="s">
        <v>292</v>
      </c>
      <c r="G162" s="65" t="s">
        <v>680</v>
      </c>
      <c r="H162" s="4" t="str">
        <f>IF(AND(D162&gt;=1900,D162&lt;=1954),"М60",IF(AND(D162&gt;=1955,D162&lt;=1964),"М50",IF(AND(D162&gt;=1965,D162&lt;=1974),"М40",IF(AND(D162&gt;=1975,D162&lt;=2014),"М18",""))))</f>
        <v>М40</v>
      </c>
      <c r="I162" s="66">
        <v>35</v>
      </c>
      <c r="J162" s="25"/>
      <c r="O162" s="3">
        <v>5026</v>
      </c>
    </row>
    <row r="163" spans="1:15" ht="12.75" customHeight="1">
      <c r="A163" s="62">
        <v>156</v>
      </c>
      <c r="B163" s="45">
        <v>637</v>
      </c>
      <c r="C163" s="46" t="s">
        <v>378</v>
      </c>
      <c r="D163" s="47">
        <v>1965</v>
      </c>
      <c r="E163" s="45" t="s">
        <v>15</v>
      </c>
      <c r="F163" s="49" t="s">
        <v>12</v>
      </c>
      <c r="G163" s="65" t="s">
        <v>681</v>
      </c>
      <c r="H163" s="4" t="str">
        <f>IF(AND(D163&gt;=1900,D163&lt;=1954),"М60",IF(AND(D163&gt;=1955,D163&lt;=1964),"М50",IF(AND(D163&gt;=1965,D163&lt;=1974),"М40",IF(AND(D163&gt;=1975,D163&lt;=2014),"М18",""))))</f>
        <v>М40</v>
      </c>
      <c r="I163" s="66">
        <v>36</v>
      </c>
      <c r="J163" s="25"/>
      <c r="O163" s="3">
        <v>5033</v>
      </c>
    </row>
    <row r="164" spans="1:15" ht="12.75" customHeight="1">
      <c r="A164" s="62">
        <v>157</v>
      </c>
      <c r="B164" s="4">
        <v>414</v>
      </c>
      <c r="C164" s="36" t="s">
        <v>118</v>
      </c>
      <c r="D164" s="26">
        <v>1972</v>
      </c>
      <c r="E164" s="4" t="s">
        <v>209</v>
      </c>
      <c r="F164" s="51"/>
      <c r="G164" s="65" t="s">
        <v>686</v>
      </c>
      <c r="H164" s="4" t="str">
        <f>IF(AND(D164&gt;=1900,D164&lt;=1954),"М60",IF(AND(D164&gt;=1955,D164&lt;=1964),"М50",IF(AND(D164&gt;=1965,D164&lt;=1974),"М40",IF(AND(D164&gt;=1975,D164&lt;=2014),"М18",""))))</f>
        <v>М40</v>
      </c>
      <c r="I164" s="66">
        <v>37</v>
      </c>
      <c r="J164" s="15" t="s">
        <v>277</v>
      </c>
      <c r="O164" s="3">
        <v>5108</v>
      </c>
    </row>
    <row r="165" spans="1:15" ht="12.75" customHeight="1">
      <c r="A165" s="62">
        <v>158</v>
      </c>
      <c r="B165" s="4">
        <v>575</v>
      </c>
      <c r="C165" s="25" t="s">
        <v>366</v>
      </c>
      <c r="D165" s="26">
        <v>1947</v>
      </c>
      <c r="E165" s="4" t="s">
        <v>9</v>
      </c>
      <c r="F165" s="51" t="s">
        <v>29</v>
      </c>
      <c r="G165" s="65" t="s">
        <v>687</v>
      </c>
      <c r="H165" s="4" t="str">
        <f>IF(AND(D165&gt;=1900,D165&lt;=1954),"М60",IF(AND(D165&gt;=1955,D165&lt;=1964),"М50",IF(AND(D165&gt;=1965,D165&lt;=1974),"М40",IF(AND(D165&gt;=1975,D165&lt;=2014),"М18",""))))</f>
        <v>М60</v>
      </c>
      <c r="I165" s="66">
        <v>15</v>
      </c>
      <c r="J165" s="4"/>
      <c r="O165" s="3">
        <v>5122</v>
      </c>
    </row>
    <row r="166" spans="1:15" ht="12.75" customHeight="1">
      <c r="A166" s="62">
        <v>159</v>
      </c>
      <c r="B166" s="45">
        <v>565</v>
      </c>
      <c r="C166" s="46" t="s">
        <v>364</v>
      </c>
      <c r="D166" s="47">
        <v>1981</v>
      </c>
      <c r="E166" s="45" t="s">
        <v>329</v>
      </c>
      <c r="F166" s="49"/>
      <c r="G166" s="65" t="s">
        <v>734</v>
      </c>
      <c r="H166" s="4" t="str">
        <f>IF(AND(D166&gt;=1900,D166&lt;=1954),"М60",IF(AND(D166&gt;=1955,D166&lt;=1964),"М50",IF(AND(D166&gt;=1965,D166&lt;=1974),"М40",IF(AND(D166&gt;=1975,D166&lt;=2014),"М18",""))))</f>
        <v>М18</v>
      </c>
      <c r="I166" s="66">
        <v>89</v>
      </c>
      <c r="J166" s="25"/>
      <c r="O166" s="3">
        <v>5149</v>
      </c>
    </row>
    <row r="167" spans="1:15" ht="12.75" customHeight="1">
      <c r="A167" s="62">
        <v>160</v>
      </c>
      <c r="B167" s="4">
        <v>533</v>
      </c>
      <c r="C167" s="25" t="s">
        <v>195</v>
      </c>
      <c r="D167" s="26">
        <v>1984</v>
      </c>
      <c r="E167" s="4" t="s">
        <v>21</v>
      </c>
      <c r="F167" s="51" t="s">
        <v>239</v>
      </c>
      <c r="G167" s="65" t="s">
        <v>690</v>
      </c>
      <c r="H167" s="4" t="str">
        <f>IF(AND(D167&gt;=1900,D167&lt;=1954),"М60",IF(AND(D167&gt;=1955,D167&lt;=1964),"М50",IF(AND(D167&gt;=1965,D167&lt;=1974),"М40",IF(AND(D167&gt;=1975,D167&lt;=2014),"М18",""))))</f>
        <v>М18</v>
      </c>
      <c r="I167" s="66">
        <v>90</v>
      </c>
      <c r="J167" s="15" t="s">
        <v>277</v>
      </c>
      <c r="O167" s="3">
        <v>5152</v>
      </c>
    </row>
    <row r="168" spans="1:15" ht="12.75" customHeight="1">
      <c r="A168" s="62">
        <v>161</v>
      </c>
      <c r="B168" s="45">
        <v>602</v>
      </c>
      <c r="C168" s="46" t="s">
        <v>256</v>
      </c>
      <c r="D168" s="47">
        <v>1986</v>
      </c>
      <c r="E168" s="45" t="s">
        <v>9</v>
      </c>
      <c r="F168" s="49" t="s">
        <v>104</v>
      </c>
      <c r="G168" s="65" t="s">
        <v>737</v>
      </c>
      <c r="H168" s="4" t="str">
        <f>IF(AND(D168&gt;=1900,D168&lt;=1954),"М60",IF(AND(D168&gt;=1955,D168&lt;=1964),"М50",IF(AND(D168&gt;=1965,D168&lt;=1974),"М40",IF(AND(D168&gt;=1975,D168&lt;=2014),"М18",""))))</f>
        <v>М18</v>
      </c>
      <c r="I168" s="66">
        <v>91</v>
      </c>
      <c r="J168" s="15" t="s">
        <v>277</v>
      </c>
      <c r="O168" s="3">
        <v>5470</v>
      </c>
    </row>
    <row r="169" spans="1:15" ht="12.75" customHeight="1">
      <c r="A169" s="62">
        <v>162</v>
      </c>
      <c r="B169" s="4">
        <v>410</v>
      </c>
      <c r="C169" s="36" t="s">
        <v>115</v>
      </c>
      <c r="D169" s="26">
        <v>1952</v>
      </c>
      <c r="E169" s="4" t="s">
        <v>9</v>
      </c>
      <c r="F169" s="58"/>
      <c r="G169" s="65" t="s">
        <v>738</v>
      </c>
      <c r="H169" s="4" t="str">
        <f>IF(AND(D169&gt;=1900,D169&lt;=1954),"М60",IF(AND(D169&gt;=1955,D169&lt;=1964),"М50",IF(AND(D169&gt;=1965,D169&lt;=1974),"М40",IF(AND(D169&gt;=1975,D169&lt;=2014),"М18",""))))</f>
        <v>М60</v>
      </c>
      <c r="I169" s="66">
        <v>16</v>
      </c>
      <c r="J169" s="15" t="s">
        <v>277</v>
      </c>
      <c r="O169" s="3">
        <v>5471</v>
      </c>
    </row>
    <row r="170" spans="1:15" ht="12.75" customHeight="1">
      <c r="A170" s="62">
        <v>163</v>
      </c>
      <c r="B170" s="4">
        <v>570</v>
      </c>
      <c r="C170" s="25" t="s">
        <v>369</v>
      </c>
      <c r="D170" s="26">
        <v>1945</v>
      </c>
      <c r="E170" s="4" t="s">
        <v>9</v>
      </c>
      <c r="F170" s="51" t="s">
        <v>10</v>
      </c>
      <c r="G170" s="65" t="s">
        <v>739</v>
      </c>
      <c r="H170" s="4" t="str">
        <f>IF(AND(D170&gt;=1900,D170&lt;=1954),"М60",IF(AND(D170&gt;=1955,D170&lt;=1964),"М50",IF(AND(D170&gt;=1965,D170&lt;=1974),"М40",IF(AND(D170&gt;=1975,D170&lt;=2014),"М18",""))))</f>
        <v>М60</v>
      </c>
      <c r="I170" s="66">
        <v>17</v>
      </c>
      <c r="J170" s="4"/>
      <c r="O170" s="3">
        <v>5486</v>
      </c>
    </row>
    <row r="171" spans="1:15" ht="12.75" customHeight="1">
      <c r="A171" s="62">
        <v>164</v>
      </c>
      <c r="B171" s="45">
        <v>569</v>
      </c>
      <c r="C171" s="46" t="s">
        <v>302</v>
      </c>
      <c r="D171" s="47">
        <v>1945</v>
      </c>
      <c r="E171" s="45" t="s">
        <v>11</v>
      </c>
      <c r="F171" s="49" t="s">
        <v>12</v>
      </c>
      <c r="G171" s="65" t="s">
        <v>742</v>
      </c>
      <c r="H171" s="4" t="str">
        <f>IF(AND(D171&gt;=1900,D171&lt;=1954),"М60",IF(AND(D171&gt;=1955,D171&lt;=1964),"М50",IF(AND(D171&gt;=1965,D171&lt;=1974),"М40",IF(AND(D171&gt;=1975,D171&lt;=2014),"М18",""))))</f>
        <v>М60</v>
      </c>
      <c r="I171" s="66">
        <v>18</v>
      </c>
      <c r="J171" s="25"/>
      <c r="O171" s="3">
        <v>5577</v>
      </c>
    </row>
    <row r="172" spans="1:15" ht="12.75" customHeight="1">
      <c r="A172" s="62">
        <v>165</v>
      </c>
      <c r="B172" s="4">
        <v>471</v>
      </c>
      <c r="C172" s="25" t="s">
        <v>161</v>
      </c>
      <c r="D172" s="26">
        <v>1967</v>
      </c>
      <c r="E172" s="4" t="s">
        <v>9</v>
      </c>
      <c r="F172" s="51" t="s">
        <v>224</v>
      </c>
      <c r="G172" s="65" t="s">
        <v>743</v>
      </c>
      <c r="H172" s="4" t="str">
        <f>IF(AND(D172&gt;=1900,D172&lt;=1954),"М60",IF(AND(D172&gt;=1955,D172&lt;=1964),"М50",IF(AND(D172&gt;=1965,D172&lt;=1974),"М40",IF(AND(D172&gt;=1975,D172&lt;=2014),"М18",""))))</f>
        <v>М40</v>
      </c>
      <c r="I172" s="66">
        <v>38</v>
      </c>
      <c r="J172" s="15" t="s">
        <v>277</v>
      </c>
      <c r="O172" s="3">
        <v>5662</v>
      </c>
    </row>
    <row r="173" spans="1:15" ht="12.75" customHeight="1">
      <c r="A173" s="62">
        <v>166</v>
      </c>
      <c r="B173" s="4">
        <v>438</v>
      </c>
      <c r="C173" s="25" t="s">
        <v>134</v>
      </c>
      <c r="D173" s="26">
        <v>1982</v>
      </c>
      <c r="E173" s="4" t="s">
        <v>9</v>
      </c>
      <c r="F173" s="51" t="s">
        <v>217</v>
      </c>
      <c r="G173" s="65" t="s">
        <v>744</v>
      </c>
      <c r="H173" s="4" t="str">
        <f>IF(AND(D173&gt;=1900,D173&lt;=1954),"М60",IF(AND(D173&gt;=1955,D173&lt;=1964),"М50",IF(AND(D173&gt;=1965,D173&lt;=1974),"М40",IF(AND(D173&gt;=1975,D173&lt;=2014),"М18",""))))</f>
        <v>М18</v>
      </c>
      <c r="I173" s="66">
        <v>92</v>
      </c>
      <c r="J173" s="15" t="s">
        <v>277</v>
      </c>
      <c r="O173" s="3">
        <v>5708</v>
      </c>
    </row>
    <row r="174" spans="1:15" ht="12.75" customHeight="1">
      <c r="A174" s="62">
        <v>167</v>
      </c>
      <c r="B174" s="4">
        <v>542</v>
      </c>
      <c r="C174" s="36" t="s">
        <v>250</v>
      </c>
      <c r="D174" s="26">
        <v>1958</v>
      </c>
      <c r="E174" s="4" t="s">
        <v>66</v>
      </c>
      <c r="F174" s="51" t="s">
        <v>251</v>
      </c>
      <c r="G174" s="65" t="s">
        <v>745</v>
      </c>
      <c r="H174" s="4" t="str">
        <f>IF(AND(D174&gt;=1900,D174&lt;=1954),"М60",IF(AND(D174&gt;=1955,D174&lt;=1964),"М50",IF(AND(D174&gt;=1965,D174&lt;=1974),"М40",IF(AND(D174&gt;=1975,D174&lt;=2014),"М18",""))))</f>
        <v>М50</v>
      </c>
      <c r="I174" s="66">
        <v>19</v>
      </c>
      <c r="J174" s="15" t="s">
        <v>277</v>
      </c>
      <c r="O174" s="3">
        <v>5715</v>
      </c>
    </row>
    <row r="175" spans="1:15" ht="12.75" customHeight="1">
      <c r="A175" s="62">
        <v>168</v>
      </c>
      <c r="B175" s="45">
        <v>429</v>
      </c>
      <c r="C175" s="46"/>
      <c r="D175" s="47"/>
      <c r="E175" s="45"/>
      <c r="F175" s="49"/>
      <c r="G175" s="65" t="s">
        <v>756</v>
      </c>
      <c r="H175" s="4"/>
      <c r="I175" s="66"/>
      <c r="J175" s="25"/>
      <c r="O175" s="3">
        <v>5808</v>
      </c>
    </row>
    <row r="176" spans="1:15" ht="12.75" customHeight="1">
      <c r="A176" s="62">
        <v>169</v>
      </c>
      <c r="B176" s="4">
        <v>655</v>
      </c>
      <c r="C176" s="36" t="s">
        <v>423</v>
      </c>
      <c r="D176" s="26">
        <v>1985</v>
      </c>
      <c r="E176" s="4" t="s">
        <v>9</v>
      </c>
      <c r="F176" s="27"/>
      <c r="G176" s="65" t="s">
        <v>750</v>
      </c>
      <c r="H176" s="4" t="str">
        <f>IF(AND(D176&gt;=1900,D176&lt;=1954),"М60",IF(AND(D176&gt;=1955,D176&lt;=1964),"М50",IF(AND(D176&gt;=1965,D176&lt;=1974),"М40",IF(AND(D176&gt;=1975,D176&lt;=2014),"М18",""))))</f>
        <v>М18</v>
      </c>
      <c r="I176" s="66">
        <v>93</v>
      </c>
      <c r="J176" s="25"/>
      <c r="K176" s="25"/>
      <c r="O176" s="3">
        <v>5994</v>
      </c>
    </row>
    <row r="177" spans="1:15" ht="12.75" customHeight="1">
      <c r="A177" s="62">
        <v>170</v>
      </c>
      <c r="B177" s="45">
        <v>421</v>
      </c>
      <c r="C177" s="46" t="s">
        <v>123</v>
      </c>
      <c r="D177" s="47">
        <v>1975</v>
      </c>
      <c r="E177" s="45" t="s">
        <v>9</v>
      </c>
      <c r="F177" s="49"/>
      <c r="G177" s="65" t="s">
        <v>755</v>
      </c>
      <c r="H177" s="4" t="str">
        <f>IF(AND(D177&gt;=1900,D177&lt;=1954),"М60",IF(AND(D177&gt;=1955,D177&lt;=1964),"М50",IF(AND(D177&gt;=1965,D177&lt;=1974),"М40",IF(AND(D177&gt;=1975,D177&lt;=2014),"М18",""))))</f>
        <v>М18</v>
      </c>
      <c r="I177" s="66">
        <v>94</v>
      </c>
      <c r="J177" s="15" t="s">
        <v>277</v>
      </c>
      <c r="O177" s="3">
        <v>6828</v>
      </c>
    </row>
    <row r="178" spans="1:10" ht="12.75" customHeight="1">
      <c r="A178" s="62"/>
      <c r="B178" s="4">
        <v>121</v>
      </c>
      <c r="C178" s="25" t="s">
        <v>48</v>
      </c>
      <c r="D178" s="26">
        <v>1990</v>
      </c>
      <c r="E178" s="4" t="s">
        <v>9</v>
      </c>
      <c r="F178" s="51" t="s">
        <v>49</v>
      </c>
      <c r="G178" s="65" t="s">
        <v>758</v>
      </c>
      <c r="H178" s="4" t="str">
        <f>IF(AND(D178&gt;=1900,D178&lt;=1954),"М60",IF(AND(D178&gt;=1955,D178&lt;=1964),"М50",IF(AND(D178&gt;=1965,D178&lt;=1974),"М40",IF(AND(D178&gt;=1975,D178&lt;=2014),"М18",""))))</f>
        <v>М18</v>
      </c>
      <c r="I178" s="66"/>
      <c r="J178" s="25"/>
    </row>
    <row r="179" spans="1:10" ht="12.75" customHeight="1">
      <c r="A179" s="62"/>
      <c r="B179" s="4">
        <v>124</v>
      </c>
      <c r="C179" s="25" t="s">
        <v>50</v>
      </c>
      <c r="D179" s="26">
        <v>1989</v>
      </c>
      <c r="E179" s="4" t="s">
        <v>9</v>
      </c>
      <c r="F179" s="51" t="s">
        <v>51</v>
      </c>
      <c r="G179" s="65" t="s">
        <v>758</v>
      </c>
      <c r="H179" s="4" t="str">
        <f>IF(AND(D179&gt;=1900,D179&lt;=1954),"М60",IF(AND(D179&gt;=1955,D179&lt;=1964),"М50",IF(AND(D179&gt;=1965,D179&lt;=1974),"М40",IF(AND(D179&gt;=1975,D179&lt;=2014),"М18",""))))</f>
        <v>М18</v>
      </c>
      <c r="I179" s="66"/>
      <c r="J179" s="4"/>
    </row>
    <row r="180" spans="1:10" ht="12.75" customHeight="1">
      <c r="A180" s="62"/>
      <c r="B180" s="4">
        <v>126</v>
      </c>
      <c r="C180" s="25" t="s">
        <v>52</v>
      </c>
      <c r="D180" s="26"/>
      <c r="E180" s="4" t="s">
        <v>25</v>
      </c>
      <c r="F180" s="51"/>
      <c r="G180" s="65" t="s">
        <v>758</v>
      </c>
      <c r="H180" s="4">
        <f>IF(AND(D180&gt;=1900,D180&lt;=1954),"М60",IF(AND(D180&gt;=1955,D180&lt;=1964),"М50",IF(AND(D180&gt;=1965,D180&lt;=1974),"М40",IF(AND(D180&gt;=1975,D180&lt;=2014),"М18",""))))</f>
      </c>
      <c r="I180" s="66"/>
      <c r="J180" s="4"/>
    </row>
    <row r="181" spans="1:10" ht="12.75" customHeight="1">
      <c r="A181" s="62"/>
      <c r="B181" s="4">
        <v>449</v>
      </c>
      <c r="C181" s="25" t="s">
        <v>244</v>
      </c>
      <c r="D181" s="26">
        <v>1987</v>
      </c>
      <c r="E181" s="4" t="s">
        <v>9</v>
      </c>
      <c r="F181" s="51" t="s">
        <v>220</v>
      </c>
      <c r="G181" s="65" t="s">
        <v>758</v>
      </c>
      <c r="H181" s="4" t="str">
        <f>IF(AND(D181&gt;=1900,D181&lt;=1954),"М60",IF(AND(D181&gt;=1955,D181&lt;=1964),"М50",IF(AND(D181&gt;=1965,D181&lt;=1974),"М40",IF(AND(D181&gt;=1975,D181&lt;=2014),"М18",""))))</f>
        <v>М18</v>
      </c>
      <c r="I181" s="66"/>
      <c r="J181" s="15" t="s">
        <v>277</v>
      </c>
    </row>
    <row r="182" spans="1:10" ht="12.75" customHeight="1">
      <c r="A182" s="62"/>
      <c r="B182" s="4">
        <v>559</v>
      </c>
      <c r="C182" s="25" t="s">
        <v>360</v>
      </c>
      <c r="D182" s="26">
        <v>1978</v>
      </c>
      <c r="E182" s="4"/>
      <c r="F182" s="51"/>
      <c r="G182" s="65" t="s">
        <v>758</v>
      </c>
      <c r="H182" s="4" t="str">
        <f>IF(AND(D182&gt;=1900,D182&lt;=1954),"М60",IF(AND(D182&gt;=1955,D182&lt;=1964),"М50",IF(AND(D182&gt;=1965,D182&lt;=1974),"М40",IF(AND(D182&gt;=1975,D182&lt;=2014),"М18",""))))</f>
        <v>М18</v>
      </c>
      <c r="I182" s="66"/>
      <c r="J182" s="4"/>
    </row>
    <row r="183" spans="1:10" ht="12.75" customHeight="1">
      <c r="A183" s="62"/>
      <c r="B183" s="4">
        <v>571</v>
      </c>
      <c r="C183" s="36" t="s">
        <v>367</v>
      </c>
      <c r="D183" s="26">
        <v>1985</v>
      </c>
      <c r="E183" s="4" t="s">
        <v>9</v>
      </c>
      <c r="F183" s="51"/>
      <c r="G183" s="65" t="s">
        <v>758</v>
      </c>
      <c r="H183" s="4" t="str">
        <f>IF(AND(D183&gt;=1900,D183&lt;=1954),"М60",IF(AND(D183&gt;=1955,D183&lt;=1964),"М50",IF(AND(D183&gt;=1965,D183&lt;=1974),"М40",IF(AND(D183&gt;=1975,D183&lt;=2014),"М18",""))))</f>
        <v>М18</v>
      </c>
      <c r="I183" s="66"/>
      <c r="J183" s="4"/>
    </row>
    <row r="184" spans="1:10" ht="12.75" customHeight="1">
      <c r="A184" s="62"/>
      <c r="B184" s="45">
        <v>640</v>
      </c>
      <c r="C184" s="46" t="s">
        <v>383</v>
      </c>
      <c r="D184" s="47">
        <v>1974</v>
      </c>
      <c r="E184" s="45" t="s">
        <v>9</v>
      </c>
      <c r="F184" s="49" t="s">
        <v>47</v>
      </c>
      <c r="G184" s="65" t="s">
        <v>758</v>
      </c>
      <c r="H184" s="4" t="str">
        <f>IF(AND(D184&gt;=1900,D184&lt;=1954),"М60",IF(AND(D184&gt;=1955,D184&lt;=1964),"М50",IF(AND(D184&gt;=1965,D184&lt;=1974),"М40",IF(AND(D184&gt;=1975,D184&lt;=2014),"М18",""))))</f>
        <v>М40</v>
      </c>
      <c r="I184" s="66"/>
      <c r="J184" s="25"/>
    </row>
    <row r="185" spans="1:10" ht="12.75" customHeight="1">
      <c r="A185" s="62"/>
      <c r="B185" s="4">
        <v>673</v>
      </c>
      <c r="C185" s="36" t="s">
        <v>455</v>
      </c>
      <c r="D185" s="26">
        <v>1972</v>
      </c>
      <c r="E185" s="4"/>
      <c r="F185" s="27"/>
      <c r="G185" s="65" t="s">
        <v>758</v>
      </c>
      <c r="H185" s="4" t="str">
        <f>IF(AND(D185&gt;=1900,D185&lt;=1954),"М60",IF(AND(D185&gt;=1955,D185&lt;=1964),"М50",IF(AND(D185&gt;=1965,D185&lt;=1974),"М40",IF(AND(D185&gt;=1975,D185&lt;=2014),"М18",""))))</f>
        <v>М40</v>
      </c>
      <c r="I185" s="66"/>
      <c r="J185" s="25"/>
    </row>
    <row r="186" spans="1:10" ht="12.75" customHeight="1">
      <c r="A186" s="62"/>
      <c r="B186" s="4">
        <v>418</v>
      </c>
      <c r="C186" s="36" t="s">
        <v>121</v>
      </c>
      <c r="D186" s="26">
        <v>1979</v>
      </c>
      <c r="E186" s="4" t="s">
        <v>9</v>
      </c>
      <c r="F186" s="58"/>
      <c r="G186" s="65" t="s">
        <v>539</v>
      </c>
      <c r="H186" s="4" t="str">
        <f>IF(AND(D186&gt;=1900,D186&lt;=1954),"М60",IF(AND(D186&gt;=1955,D186&lt;=1964),"М50",IF(AND(D186&gt;=1965,D186&lt;=1974),"М40",IF(AND(D186&gt;=1975,D186&lt;=2014),"М18",""))))</f>
        <v>М18</v>
      </c>
      <c r="I186" s="66"/>
      <c r="J186" s="15" t="s">
        <v>277</v>
      </c>
    </row>
    <row r="187" spans="1:11" ht="12.75" customHeight="1">
      <c r="A187" s="62"/>
      <c r="B187" s="4">
        <v>434</v>
      </c>
      <c r="C187" s="36" t="s">
        <v>132</v>
      </c>
      <c r="D187" s="26">
        <v>1960</v>
      </c>
      <c r="E187" s="4" t="s">
        <v>211</v>
      </c>
      <c r="F187" s="51"/>
      <c r="G187" s="65" t="s">
        <v>539</v>
      </c>
      <c r="H187" s="4" t="str">
        <f>IF(AND(D187&gt;=1900,D187&lt;=1954),"М60",IF(AND(D187&gt;=1955,D187&lt;=1964),"М50",IF(AND(D187&gt;=1965,D187&lt;=1974),"М40",IF(AND(D187&gt;=1975,D187&lt;=2014),"М18",""))))</f>
        <v>М50</v>
      </c>
      <c r="I187" s="66"/>
      <c r="J187" s="15" t="s">
        <v>277</v>
      </c>
      <c r="K187" s="25"/>
    </row>
    <row r="188" spans="1:11" ht="12.75" customHeight="1">
      <c r="A188" s="62"/>
      <c r="B188" s="45">
        <v>450</v>
      </c>
      <c r="C188" s="46" t="s">
        <v>144</v>
      </c>
      <c r="D188" s="47">
        <v>1981</v>
      </c>
      <c r="E188" s="45" t="s">
        <v>65</v>
      </c>
      <c r="F188" s="49" t="s">
        <v>76</v>
      </c>
      <c r="G188" s="65" t="s">
        <v>539</v>
      </c>
      <c r="H188" s="4" t="str">
        <f>IF(AND(D188&gt;=1900,D188&lt;=1954),"М60",IF(AND(D188&gt;=1955,D188&lt;=1964),"М50",IF(AND(D188&gt;=1965,D188&lt;=1974),"М40",IF(AND(D188&gt;=1975,D188&lt;=2014),"М18",""))))</f>
        <v>М18</v>
      </c>
      <c r="I188" s="66"/>
      <c r="J188" s="15" t="s">
        <v>277</v>
      </c>
      <c r="K188" s="25"/>
    </row>
    <row r="189" spans="1:11" ht="12.75" customHeight="1">
      <c r="A189" s="62"/>
      <c r="B189" s="4">
        <v>527</v>
      </c>
      <c r="C189" s="36" t="s">
        <v>248</v>
      </c>
      <c r="D189" s="26">
        <v>1985</v>
      </c>
      <c r="E189" s="4" t="s">
        <v>28</v>
      </c>
      <c r="F189" s="51" t="s">
        <v>237</v>
      </c>
      <c r="G189" s="65" t="s">
        <v>539</v>
      </c>
      <c r="H189" s="4" t="str">
        <f>IF(AND(D189&gt;=1900,D189&lt;=1954),"М60",IF(AND(D189&gt;=1955,D189&lt;=1964),"М50",IF(AND(D189&gt;=1965,D189&lt;=1974),"М40",IF(AND(D189&gt;=1975,D189&lt;=2014),"М18",""))))</f>
        <v>М18</v>
      </c>
      <c r="I189" s="66"/>
      <c r="J189" s="15" t="s">
        <v>277</v>
      </c>
      <c r="K189" s="25"/>
    </row>
  </sheetData>
  <sheetProtection/>
  <autoFilter ref="A6:J189">
    <sortState ref="A7:J189">
      <sortCondition sortBy="value" ref="B7:B189"/>
    </sortState>
  </autoFilter>
  <mergeCells count="14">
    <mergeCell ref="A1:J1"/>
    <mergeCell ref="A2:J2"/>
    <mergeCell ref="A3:J3"/>
    <mergeCell ref="A4:J4"/>
    <mergeCell ref="H6:H7"/>
    <mergeCell ref="I6:I7"/>
    <mergeCell ref="E6:E7"/>
    <mergeCell ref="F6:F7"/>
    <mergeCell ref="A6:A7"/>
    <mergeCell ref="B6:B7"/>
    <mergeCell ref="C6:C7"/>
    <mergeCell ref="D6:D7"/>
    <mergeCell ref="G6:G7"/>
    <mergeCell ref="J6:J7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61"/>
  <sheetViews>
    <sheetView showGridLines="0" zoomScale="115" zoomScaleNormal="115" zoomScalePageLayoutView="0" workbookViewId="0" topLeftCell="A40">
      <selection activeCell="F11" sqref="F11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8" customWidth="1"/>
    <col min="4" max="4" width="4.25390625" style="9" customWidth="1"/>
    <col min="5" max="5" width="14.625" style="10" customWidth="1"/>
    <col min="6" max="6" width="18.625" style="12" customWidth="1"/>
    <col min="7" max="7" width="6.375" style="107" customWidth="1"/>
    <col min="8" max="8" width="5.625" style="11" customWidth="1"/>
    <col min="9" max="9" width="3.875" style="109" customWidth="1"/>
    <col min="10" max="14" width="9.125" style="3" customWidth="1"/>
    <col min="15" max="15" width="9.125" style="3" hidden="1" customWidth="1"/>
    <col min="16" max="31" width="9.125" style="3" customWidth="1"/>
    <col min="32" max="16384" width="9.125" style="3" customWidth="1"/>
  </cols>
  <sheetData>
    <row r="1" spans="1:10" ht="20.25" customHeight="1">
      <c r="A1" s="94" t="s">
        <v>31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8" customHeight="1">
      <c r="A2" s="95" t="s">
        <v>22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7.25" customHeight="1">
      <c r="A3" s="96" t="s">
        <v>43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s="6" customFormat="1" ht="18" customHeight="1">
      <c r="A4" s="85" t="s">
        <v>71</v>
      </c>
      <c r="B4" s="85"/>
      <c r="C4" s="85"/>
      <c r="D4" s="85"/>
      <c r="E4" s="85"/>
      <c r="F4" s="85"/>
      <c r="G4" s="85"/>
      <c r="H4" s="85"/>
      <c r="I4" s="85"/>
      <c r="J4" s="85"/>
    </row>
    <row r="5" spans="1:9" s="6" customFormat="1" ht="13.5" customHeight="1">
      <c r="A5" s="5"/>
      <c r="C5" s="1"/>
      <c r="D5" s="1"/>
      <c r="E5" s="1"/>
      <c r="F5" s="1"/>
      <c r="G5" s="103"/>
      <c r="H5" s="1"/>
      <c r="I5" s="110"/>
    </row>
    <row r="6" spans="1:10" s="7" customFormat="1" ht="7.5" customHeight="1">
      <c r="A6" s="88" t="s">
        <v>0</v>
      </c>
      <c r="B6" s="88" t="s">
        <v>1</v>
      </c>
      <c r="C6" s="88" t="s">
        <v>2</v>
      </c>
      <c r="D6" s="90" t="s">
        <v>3</v>
      </c>
      <c r="E6" s="90" t="s">
        <v>4</v>
      </c>
      <c r="F6" s="90" t="s">
        <v>5</v>
      </c>
      <c r="G6" s="92" t="s">
        <v>6</v>
      </c>
      <c r="H6" s="92" t="s">
        <v>7</v>
      </c>
      <c r="I6" s="92" t="s">
        <v>8</v>
      </c>
      <c r="J6" s="92" t="s">
        <v>44</v>
      </c>
    </row>
    <row r="7" spans="1:10" s="7" customFormat="1" ht="7.5" customHeight="1">
      <c r="A7" s="89"/>
      <c r="B7" s="89"/>
      <c r="C7" s="89"/>
      <c r="D7" s="91"/>
      <c r="E7" s="91"/>
      <c r="F7" s="91"/>
      <c r="G7" s="93"/>
      <c r="H7" s="93"/>
      <c r="I7" s="93"/>
      <c r="J7" s="93"/>
    </row>
    <row r="8" spans="1:15" ht="12.75" customHeight="1">
      <c r="A8" s="62">
        <v>1</v>
      </c>
      <c r="B8" s="4">
        <v>535</v>
      </c>
      <c r="C8" s="36" t="s">
        <v>201</v>
      </c>
      <c r="D8" s="26">
        <v>1992</v>
      </c>
      <c r="E8" s="4" t="s">
        <v>9</v>
      </c>
      <c r="F8" s="51"/>
      <c r="G8" s="65" t="s">
        <v>568</v>
      </c>
      <c r="H8" s="4" t="str">
        <f>IF(AND(D8&gt;=1945,D8&lt;=1954),"Ж60",IF(AND(D8&gt;=1955,D8&lt;=1964),"Ж50",IF(AND(D8&gt;=1965,D8&lt;=1974),"Ж40",IF(AND(D8&gt;=1975,D8&lt;=2014),"Ж18",""))))</f>
        <v>Ж18</v>
      </c>
      <c r="I8" s="66">
        <v>1</v>
      </c>
      <c r="J8" s="15" t="s">
        <v>277</v>
      </c>
      <c r="K8" s="25"/>
      <c r="O8" s="3">
        <v>3540</v>
      </c>
    </row>
    <row r="9" spans="1:15" ht="12.75" customHeight="1">
      <c r="A9" s="62">
        <v>2</v>
      </c>
      <c r="B9" s="4">
        <v>492</v>
      </c>
      <c r="C9" s="36" t="s">
        <v>174</v>
      </c>
      <c r="D9" s="26">
        <v>1987</v>
      </c>
      <c r="E9" s="4" t="s">
        <v>9</v>
      </c>
      <c r="F9" s="27" t="s">
        <v>227</v>
      </c>
      <c r="G9" s="65" t="s">
        <v>577</v>
      </c>
      <c r="H9" s="4" t="str">
        <f>IF(AND(D9&gt;=1945,D9&lt;=1954),"Ж60",IF(AND(D9&gt;=1955,D9&lt;=1964),"Ж50",IF(AND(D9&gt;=1965,D9&lt;=1974),"Ж40",IF(AND(D9&gt;=1975,D9&lt;=2014),"Ж18",""))))</f>
        <v>Ж18</v>
      </c>
      <c r="I9" s="66">
        <v>2</v>
      </c>
      <c r="J9" s="15" t="s">
        <v>277</v>
      </c>
      <c r="K9" s="25"/>
      <c r="O9" s="3">
        <v>3640</v>
      </c>
    </row>
    <row r="10" spans="1:15" ht="12.75" customHeight="1">
      <c r="A10" s="62">
        <v>3</v>
      </c>
      <c r="B10" s="4">
        <v>626</v>
      </c>
      <c r="C10" s="36" t="s">
        <v>335</v>
      </c>
      <c r="D10" s="26">
        <v>1990</v>
      </c>
      <c r="E10" s="4" t="s">
        <v>9</v>
      </c>
      <c r="F10" s="51"/>
      <c r="G10" s="65" t="s">
        <v>757</v>
      </c>
      <c r="H10" s="4" t="str">
        <f>IF(AND(D10&gt;=1945,D10&lt;=1954),"Ж60",IF(AND(D10&gt;=1955,D10&lt;=1964),"Ж50",IF(AND(D10&gt;=1965,D10&lt;=1974),"Ж40",IF(AND(D10&gt;=1975,D10&lt;=2014),"Ж18",""))))</f>
        <v>Ж18</v>
      </c>
      <c r="I10" s="66">
        <v>3</v>
      </c>
      <c r="J10" s="25"/>
      <c r="K10" s="25"/>
      <c r="O10" s="3">
        <v>3796</v>
      </c>
    </row>
    <row r="11" spans="1:15" ht="12.75" customHeight="1">
      <c r="A11" s="62">
        <v>4</v>
      </c>
      <c r="B11" s="4">
        <v>463</v>
      </c>
      <c r="C11" s="36" t="s">
        <v>155</v>
      </c>
      <c r="D11" s="26">
        <v>1984</v>
      </c>
      <c r="E11" s="4" t="s">
        <v>42</v>
      </c>
      <c r="F11" s="51" t="s">
        <v>60</v>
      </c>
      <c r="G11" s="65" t="s">
        <v>588</v>
      </c>
      <c r="H11" s="4" t="str">
        <f>IF(AND(D11&gt;=1945,D11&lt;=1954),"Ж60",IF(AND(D11&gt;=1955,D11&lt;=1964),"Ж50",IF(AND(D11&gt;=1965,D11&lt;=1974),"Ж40",IF(AND(D11&gt;=1975,D11&lt;=2014),"Ж18",""))))</f>
        <v>Ж18</v>
      </c>
      <c r="I11" s="66">
        <v>4</v>
      </c>
      <c r="J11" s="15" t="s">
        <v>277</v>
      </c>
      <c r="O11" s="3">
        <v>3819</v>
      </c>
    </row>
    <row r="12" spans="1:15" ht="12.75" customHeight="1">
      <c r="A12" s="62">
        <v>5</v>
      </c>
      <c r="B12" s="4">
        <v>643</v>
      </c>
      <c r="C12" s="36" t="s">
        <v>374</v>
      </c>
      <c r="D12" s="26">
        <v>1996</v>
      </c>
      <c r="E12" s="4" t="s">
        <v>9</v>
      </c>
      <c r="F12" s="51" t="s">
        <v>13</v>
      </c>
      <c r="G12" s="65" t="s">
        <v>592</v>
      </c>
      <c r="H12" s="4" t="str">
        <f>IF(AND(D12&gt;=1945,D12&lt;=1954),"Ж60",IF(AND(D12&gt;=1955,D12&lt;=1964),"Ж50",IF(AND(D12&gt;=1965,D12&lt;=1974),"Ж40",IF(AND(D12&gt;=1975,D12&lt;=2014),"Ж18",""))))</f>
        <v>Ж18</v>
      </c>
      <c r="I12" s="66">
        <v>5</v>
      </c>
      <c r="J12" s="25"/>
      <c r="O12" s="3">
        <v>3833</v>
      </c>
    </row>
    <row r="13" spans="1:15" ht="12.75" customHeight="1">
      <c r="A13" s="62">
        <v>6</v>
      </c>
      <c r="B13" s="4">
        <v>544</v>
      </c>
      <c r="C13" s="36" t="s">
        <v>266</v>
      </c>
      <c r="D13" s="26">
        <v>1975</v>
      </c>
      <c r="E13" s="4" t="s">
        <v>26</v>
      </c>
      <c r="F13" s="51"/>
      <c r="G13" s="65" t="s">
        <v>601</v>
      </c>
      <c r="H13" s="4" t="str">
        <f>IF(AND(D13&gt;=1945,D13&lt;=1954),"Ж60",IF(AND(D13&gt;=1955,D13&lt;=1964),"Ж50",IF(AND(D13&gt;=1965,D13&lt;=1974),"Ж40",IF(AND(D13&gt;=1975,D13&lt;=2014),"Ж18",""))))</f>
        <v>Ж18</v>
      </c>
      <c r="I13" s="66">
        <v>6</v>
      </c>
      <c r="J13" s="25"/>
      <c r="O13" s="3">
        <v>3908</v>
      </c>
    </row>
    <row r="14" spans="1:15" ht="12.75" customHeight="1">
      <c r="A14" s="62">
        <v>7</v>
      </c>
      <c r="B14" s="4">
        <v>610</v>
      </c>
      <c r="C14" s="36" t="s">
        <v>289</v>
      </c>
      <c r="D14" s="26">
        <v>1984</v>
      </c>
      <c r="E14" s="4" t="s">
        <v>9</v>
      </c>
      <c r="F14" s="51" t="s">
        <v>60</v>
      </c>
      <c r="G14" s="65" t="s">
        <v>610</v>
      </c>
      <c r="H14" s="4" t="str">
        <f>IF(AND(D14&gt;=1945,D14&lt;=1954),"Ж60",IF(AND(D14&gt;=1955,D14&lt;=1964),"Ж50",IF(AND(D14&gt;=1965,D14&lt;=1974),"Ж40",IF(AND(D14&gt;=1975,D14&lt;=2014),"Ж18",""))))</f>
        <v>Ж18</v>
      </c>
      <c r="I14" s="66">
        <v>7</v>
      </c>
      <c r="J14" s="25"/>
      <c r="O14" s="3">
        <v>3972</v>
      </c>
    </row>
    <row r="15" spans="1:15" ht="12.75" customHeight="1">
      <c r="A15" s="62">
        <v>8</v>
      </c>
      <c r="B15" s="15">
        <v>466</v>
      </c>
      <c r="C15" s="40" t="s">
        <v>158</v>
      </c>
      <c r="D15" s="41">
        <v>1972</v>
      </c>
      <c r="E15" s="15" t="s">
        <v>9</v>
      </c>
      <c r="F15" s="51"/>
      <c r="G15" s="65" t="s">
        <v>628</v>
      </c>
      <c r="H15" s="4" t="str">
        <f>IF(AND(D15&gt;=1945,D15&lt;=1954),"Ж60",IF(AND(D15&gt;=1955,D15&lt;=1964),"Ж50",IF(AND(D15&gt;=1965,D15&lt;=1974),"Ж40",IF(AND(D15&gt;=1975,D15&lt;=2014),"Ж18",""))))</f>
        <v>Ж40</v>
      </c>
      <c r="I15" s="66">
        <v>1</v>
      </c>
      <c r="J15" s="15" t="s">
        <v>277</v>
      </c>
      <c r="K15" s="25"/>
      <c r="O15" s="3">
        <v>4100</v>
      </c>
    </row>
    <row r="16" spans="1:15" ht="12.75" customHeight="1">
      <c r="A16" s="62">
        <v>9</v>
      </c>
      <c r="B16" s="4">
        <v>458</v>
      </c>
      <c r="C16" s="36" t="s">
        <v>150</v>
      </c>
      <c r="D16" s="26">
        <v>1986</v>
      </c>
      <c r="E16" s="4" t="s">
        <v>9</v>
      </c>
      <c r="F16" s="51" t="s">
        <v>45</v>
      </c>
      <c r="G16" s="65" t="s">
        <v>642</v>
      </c>
      <c r="H16" s="4" t="str">
        <f>IF(AND(D16&gt;=1945,D16&lt;=1954),"Ж60",IF(AND(D16&gt;=1955,D16&lt;=1964),"Ж50",IF(AND(D16&gt;=1965,D16&lt;=1974),"Ж40",IF(AND(D16&gt;=1975,D16&lt;=2014),"Ж18",""))))</f>
        <v>Ж18</v>
      </c>
      <c r="I16" s="66">
        <v>8</v>
      </c>
      <c r="J16" s="15" t="s">
        <v>277</v>
      </c>
      <c r="K16" s="25"/>
      <c r="O16" s="3">
        <v>4204</v>
      </c>
    </row>
    <row r="17" spans="1:15" ht="12.75" customHeight="1">
      <c r="A17" s="62">
        <v>10</v>
      </c>
      <c r="B17" s="4">
        <v>515</v>
      </c>
      <c r="C17" s="36" t="s">
        <v>185</v>
      </c>
      <c r="D17" s="26">
        <v>1962</v>
      </c>
      <c r="E17" s="4" t="s">
        <v>11</v>
      </c>
      <c r="F17" s="27" t="s">
        <v>235</v>
      </c>
      <c r="G17" s="65" t="s">
        <v>646</v>
      </c>
      <c r="H17" s="4" t="str">
        <f>IF(AND(D17&gt;=1945,D17&lt;=1954),"Ж60",IF(AND(D17&gt;=1955,D17&lt;=1964),"Ж50",IF(AND(D17&gt;=1965,D17&lt;=1974),"Ж40",IF(AND(D17&gt;=1975,D17&lt;=2014),"Ж18",""))))</f>
        <v>Ж50</v>
      </c>
      <c r="I17" s="66">
        <v>1</v>
      </c>
      <c r="J17" s="15" t="s">
        <v>277</v>
      </c>
      <c r="K17" s="25"/>
      <c r="O17" s="3">
        <v>4228</v>
      </c>
    </row>
    <row r="18" spans="1:15" ht="12.75" customHeight="1">
      <c r="A18" s="62">
        <v>11</v>
      </c>
      <c r="B18" s="4">
        <v>428</v>
      </c>
      <c r="C18" s="36" t="s">
        <v>128</v>
      </c>
      <c r="D18" s="26">
        <v>1963</v>
      </c>
      <c r="E18" s="4" t="s">
        <v>211</v>
      </c>
      <c r="F18" s="51" t="s">
        <v>212</v>
      </c>
      <c r="G18" s="65" t="s">
        <v>653</v>
      </c>
      <c r="H18" s="4" t="str">
        <f>IF(AND(D18&gt;=1945,D18&lt;=1954),"Ж60",IF(AND(D18&gt;=1955,D18&lt;=1964),"Ж50",IF(AND(D18&gt;=1965,D18&lt;=1974),"Ж40",IF(AND(D18&gt;=1975,D18&lt;=2014),"Ж18",""))))</f>
        <v>Ж50</v>
      </c>
      <c r="I18" s="66">
        <v>2</v>
      </c>
      <c r="J18" s="15" t="s">
        <v>277</v>
      </c>
      <c r="O18" s="3">
        <v>4298</v>
      </c>
    </row>
    <row r="19" spans="1:15" ht="12.75" customHeight="1">
      <c r="A19" s="62">
        <v>12</v>
      </c>
      <c r="B19" s="4">
        <v>616</v>
      </c>
      <c r="C19" s="36" t="s">
        <v>298</v>
      </c>
      <c r="D19" s="26">
        <v>1993</v>
      </c>
      <c r="E19" s="4" t="s">
        <v>9</v>
      </c>
      <c r="F19" s="51" t="s">
        <v>63</v>
      </c>
      <c r="G19" s="65" t="s">
        <v>654</v>
      </c>
      <c r="H19" s="4" t="str">
        <f>IF(AND(D19&gt;=1945,D19&lt;=1954),"Ж60",IF(AND(D19&gt;=1955,D19&lt;=1964),"Ж50",IF(AND(D19&gt;=1965,D19&lt;=1974),"Ж40",IF(AND(D19&gt;=1975,D19&lt;=2014),"Ж18",""))))</f>
        <v>Ж18</v>
      </c>
      <c r="I19" s="66">
        <v>9</v>
      </c>
      <c r="J19" s="25"/>
      <c r="O19" s="3">
        <v>4302</v>
      </c>
    </row>
    <row r="20" spans="1:15" ht="12.75" customHeight="1">
      <c r="A20" s="62">
        <v>13</v>
      </c>
      <c r="B20" s="4">
        <v>566</v>
      </c>
      <c r="C20" s="36" t="s">
        <v>339</v>
      </c>
      <c r="D20" s="26">
        <v>1996</v>
      </c>
      <c r="E20" s="4" t="s">
        <v>11</v>
      </c>
      <c r="F20" s="51"/>
      <c r="G20" s="65" t="s">
        <v>701</v>
      </c>
      <c r="H20" s="4" t="str">
        <f>IF(AND(D20&gt;=1945,D20&lt;=1954),"Ж60",IF(AND(D20&gt;=1955,D20&lt;=1964),"Ж50",IF(AND(D20&gt;=1965,D20&lt;=1974),"Ж40",IF(AND(D20&gt;=1975,D20&lt;=2014),"Ж18",""))))</f>
        <v>Ж18</v>
      </c>
      <c r="I20" s="66">
        <v>10</v>
      </c>
      <c r="J20" s="25"/>
      <c r="O20" s="3">
        <v>4371</v>
      </c>
    </row>
    <row r="21" spans="1:15" ht="12.75" customHeight="1">
      <c r="A21" s="62">
        <v>14</v>
      </c>
      <c r="B21" s="4">
        <v>417</v>
      </c>
      <c r="C21" s="36" t="s">
        <v>120</v>
      </c>
      <c r="D21" s="26">
        <v>1980</v>
      </c>
      <c r="E21" s="4" t="s">
        <v>9</v>
      </c>
      <c r="F21" s="51"/>
      <c r="G21" s="65" t="s">
        <v>719</v>
      </c>
      <c r="H21" s="4" t="str">
        <f>IF(AND(D21&gt;=1945,D21&lt;=1954),"Ж60",IF(AND(D21&gt;=1955,D21&lt;=1964),"Ж50",IF(AND(D21&gt;=1965,D21&lt;=1974),"Ж40",IF(AND(D21&gt;=1975,D21&lt;=2014),"Ж18",""))))</f>
        <v>Ж18</v>
      </c>
      <c r="I21" s="66">
        <v>11</v>
      </c>
      <c r="J21" s="15" t="s">
        <v>277</v>
      </c>
      <c r="O21" s="3">
        <v>4636</v>
      </c>
    </row>
    <row r="22" spans="1:15" ht="12.75" customHeight="1">
      <c r="A22" s="62">
        <v>15</v>
      </c>
      <c r="B22" s="4">
        <v>563</v>
      </c>
      <c r="C22" s="36" t="s">
        <v>338</v>
      </c>
      <c r="D22" s="26">
        <v>1963</v>
      </c>
      <c r="E22" s="4" t="s">
        <v>15</v>
      </c>
      <c r="F22" s="51"/>
      <c r="G22" s="65" t="s">
        <v>725</v>
      </c>
      <c r="H22" s="4" t="str">
        <f>IF(AND(D22&gt;=1945,D22&lt;=1954),"Ж60",IF(AND(D22&gt;=1955,D22&lt;=1964),"Ж50",IF(AND(D22&gt;=1965,D22&lt;=1974),"Ж40",IF(AND(D22&gt;=1975,D22&lt;=2014),"Ж18",""))))</f>
        <v>Ж50</v>
      </c>
      <c r="I22" s="66">
        <v>3</v>
      </c>
      <c r="J22" s="25"/>
      <c r="O22" s="3">
        <v>4685</v>
      </c>
    </row>
    <row r="23" spans="1:15" ht="12.75" customHeight="1">
      <c r="A23" s="62">
        <v>16</v>
      </c>
      <c r="B23" s="4">
        <v>543</v>
      </c>
      <c r="C23" s="36" t="s">
        <v>267</v>
      </c>
      <c r="D23" s="26">
        <v>1990</v>
      </c>
      <c r="E23" s="4"/>
      <c r="F23" s="51" t="s">
        <v>29</v>
      </c>
      <c r="G23" s="65" t="s">
        <v>730</v>
      </c>
      <c r="H23" s="4" t="str">
        <f>IF(AND(D23&gt;=1945,D23&lt;=1954),"Ж60",IF(AND(D23&gt;=1955,D23&lt;=1964),"Ж50",IF(AND(D23&gt;=1965,D23&lt;=1974),"Ж40",IF(AND(D23&gt;=1975,D23&lt;=2014),"Ж18",""))))</f>
        <v>Ж18</v>
      </c>
      <c r="I23" s="66">
        <v>12</v>
      </c>
      <c r="J23" s="25"/>
      <c r="O23" s="3">
        <v>4709</v>
      </c>
    </row>
    <row r="24" spans="1:15" ht="12.75" customHeight="1">
      <c r="A24" s="62">
        <v>17</v>
      </c>
      <c r="B24" s="45">
        <v>423</v>
      </c>
      <c r="C24" s="46" t="s">
        <v>125</v>
      </c>
      <c r="D24" s="47">
        <v>1982</v>
      </c>
      <c r="E24" s="45" t="s">
        <v>9</v>
      </c>
      <c r="F24" s="49" t="s">
        <v>53</v>
      </c>
      <c r="G24" s="65" t="s">
        <v>659</v>
      </c>
      <c r="H24" s="4" t="str">
        <f>IF(AND(D24&gt;=1945,D24&lt;=1954),"Ж60",IF(AND(D24&gt;=1955,D24&lt;=1964),"Ж50",IF(AND(D24&gt;=1965,D24&lt;=1974),"Ж40",IF(AND(D24&gt;=1975,D24&lt;=2014),"Ж18",""))))</f>
        <v>Ж18</v>
      </c>
      <c r="I24" s="66">
        <v>13</v>
      </c>
      <c r="J24" s="15" t="s">
        <v>277</v>
      </c>
      <c r="O24" s="3">
        <v>4745</v>
      </c>
    </row>
    <row r="25" spans="1:15" ht="12.75" customHeight="1">
      <c r="A25" s="62">
        <v>18</v>
      </c>
      <c r="B25" s="4">
        <v>604</v>
      </c>
      <c r="C25" s="36" t="s">
        <v>263</v>
      </c>
      <c r="D25" s="26">
        <v>1983</v>
      </c>
      <c r="E25" s="4" t="s">
        <v>9</v>
      </c>
      <c r="F25" s="51" t="s">
        <v>45</v>
      </c>
      <c r="G25" s="65" t="s">
        <v>733</v>
      </c>
      <c r="H25" s="4" t="str">
        <f>IF(AND(D25&gt;=1945,D25&lt;=1954),"Ж60",IF(AND(D25&gt;=1955,D25&lt;=1964),"Ж50",IF(AND(D25&gt;=1965,D25&lt;=1974),"Ж40",IF(AND(D25&gt;=1975,D25&lt;=2014),"Ж18",""))))</f>
        <v>Ж18</v>
      </c>
      <c r="I25" s="66">
        <v>14</v>
      </c>
      <c r="J25" s="25"/>
      <c r="O25" s="3">
        <v>4762</v>
      </c>
    </row>
    <row r="26" spans="1:15" ht="12.75" customHeight="1">
      <c r="A26" s="62">
        <v>19</v>
      </c>
      <c r="B26" s="4">
        <v>440</v>
      </c>
      <c r="C26" s="36" t="s">
        <v>136</v>
      </c>
      <c r="D26" s="26">
        <v>1982</v>
      </c>
      <c r="E26" s="4" t="s">
        <v>15</v>
      </c>
      <c r="F26" s="51" t="s">
        <v>218</v>
      </c>
      <c r="G26" s="65" t="s">
        <v>664</v>
      </c>
      <c r="H26" s="4" t="str">
        <f>IF(AND(D26&gt;=1945,D26&lt;=1954),"Ж60",IF(AND(D26&gt;=1955,D26&lt;=1964),"Ж50",IF(AND(D26&gt;=1965,D26&lt;=1974),"Ж40",IF(AND(D26&gt;=1975,D26&lt;=2014),"Ж18",""))))</f>
        <v>Ж18</v>
      </c>
      <c r="I26" s="66">
        <v>15</v>
      </c>
      <c r="J26" s="15" t="s">
        <v>277</v>
      </c>
      <c r="O26" s="3">
        <v>4794</v>
      </c>
    </row>
    <row r="27" spans="1:15" ht="12.75" customHeight="1">
      <c r="A27" s="62">
        <v>20</v>
      </c>
      <c r="B27" s="4">
        <v>554</v>
      </c>
      <c r="C27" s="36" t="s">
        <v>297</v>
      </c>
      <c r="D27" s="26">
        <v>1988</v>
      </c>
      <c r="E27" s="4" t="s">
        <v>9</v>
      </c>
      <c r="F27" s="51"/>
      <c r="G27" s="65" t="s">
        <v>665</v>
      </c>
      <c r="H27" s="4" t="str">
        <f>IF(AND(D27&gt;=1945,D27&lt;=1954),"Ж60",IF(AND(D27&gt;=1955,D27&lt;=1964),"Ж50",IF(AND(D27&gt;=1965,D27&lt;=1974),"Ж40",IF(AND(D27&gt;=1975,D27&lt;=2014),"Ж18",""))))</f>
        <v>Ж18</v>
      </c>
      <c r="I27" s="66">
        <v>16</v>
      </c>
      <c r="J27" s="25"/>
      <c r="O27" s="3">
        <v>4802</v>
      </c>
    </row>
    <row r="28" spans="1:15" ht="12.75" customHeight="1">
      <c r="A28" s="62">
        <v>21</v>
      </c>
      <c r="B28" s="4">
        <v>462</v>
      </c>
      <c r="C28" s="36" t="s">
        <v>154</v>
      </c>
      <c r="D28" s="26">
        <v>1976</v>
      </c>
      <c r="E28" s="4" t="s">
        <v>9</v>
      </c>
      <c r="F28" s="51"/>
      <c r="G28" s="65" t="s">
        <v>676</v>
      </c>
      <c r="H28" s="4" t="str">
        <f>IF(AND(D28&gt;=1945,D28&lt;=1954),"Ж60",IF(AND(D28&gt;=1955,D28&lt;=1964),"Ж50",IF(AND(D28&gt;=1965,D28&lt;=1974),"Ж40",IF(AND(D28&gt;=1975,D28&lt;=2014),"Ж18",""))))</f>
        <v>Ж18</v>
      </c>
      <c r="I28" s="66">
        <v>17</v>
      </c>
      <c r="J28" s="15" t="s">
        <v>277</v>
      </c>
      <c r="K28" s="25"/>
      <c r="O28" s="3">
        <v>4993</v>
      </c>
    </row>
    <row r="29" spans="1:15" ht="12.75" customHeight="1">
      <c r="A29" s="62">
        <v>22</v>
      </c>
      <c r="B29" s="4">
        <v>605</v>
      </c>
      <c r="C29" s="36" t="s">
        <v>262</v>
      </c>
      <c r="D29" s="26">
        <v>1949</v>
      </c>
      <c r="E29" s="4" t="s">
        <v>9</v>
      </c>
      <c r="F29" s="51" t="s">
        <v>212</v>
      </c>
      <c r="G29" s="65" t="s">
        <v>677</v>
      </c>
      <c r="H29" s="4" t="str">
        <f>IF(AND(D29&gt;=1945,D29&lt;=1954),"Ж60",IF(AND(D29&gt;=1955,D29&lt;=1964),"Ж50",IF(AND(D29&gt;=1965,D29&lt;=1974),"Ж40",IF(AND(D29&gt;=1975,D29&lt;=2014),"Ж18",""))))</f>
        <v>Ж60</v>
      </c>
      <c r="I29" s="66">
        <v>1</v>
      </c>
      <c r="J29" s="25"/>
      <c r="O29" s="3">
        <v>4999</v>
      </c>
    </row>
    <row r="30" spans="1:15" ht="12.75" customHeight="1">
      <c r="A30" s="62">
        <v>23</v>
      </c>
      <c r="B30" s="4">
        <v>592</v>
      </c>
      <c r="C30" s="36" t="s">
        <v>414</v>
      </c>
      <c r="D30" s="26">
        <v>1995</v>
      </c>
      <c r="E30" s="4" t="s">
        <v>9</v>
      </c>
      <c r="F30" s="51" t="s">
        <v>70</v>
      </c>
      <c r="G30" s="65" t="s">
        <v>678</v>
      </c>
      <c r="H30" s="4" t="str">
        <f>IF(AND(D30&gt;=1945,D30&lt;=1954),"Ж60",IF(AND(D30&gt;=1955,D30&lt;=1964),"Ж50",IF(AND(D30&gt;=1965,D30&lt;=1974),"Ж40",IF(AND(D30&gt;=1975,D30&lt;=2014),"Ж18",""))))</f>
        <v>Ж18</v>
      </c>
      <c r="I30" s="66">
        <v>18</v>
      </c>
      <c r="J30" s="25"/>
      <c r="O30" s="3">
        <v>5014</v>
      </c>
    </row>
    <row r="31" spans="1:15" ht="12.75" customHeight="1">
      <c r="A31" s="62">
        <v>24</v>
      </c>
      <c r="B31" s="4">
        <v>607</v>
      </c>
      <c r="C31" s="36" t="s">
        <v>259</v>
      </c>
      <c r="D31" s="26">
        <v>1992</v>
      </c>
      <c r="E31" s="4" t="s">
        <v>9</v>
      </c>
      <c r="F31" s="51"/>
      <c r="G31" s="65" t="s">
        <v>682</v>
      </c>
      <c r="H31" s="4" t="str">
        <f>IF(AND(D31&gt;=1945,D31&lt;=1954),"Ж60",IF(AND(D31&gt;=1955,D31&lt;=1964),"Ж50",IF(AND(D31&gt;=1965,D31&lt;=1974),"Ж40",IF(AND(D31&gt;=1975,D31&lt;=2014),"Ж18",""))))</f>
        <v>Ж18</v>
      </c>
      <c r="I31" s="66">
        <v>19</v>
      </c>
      <c r="J31" s="25"/>
      <c r="O31" s="3">
        <v>5058</v>
      </c>
    </row>
    <row r="32" spans="1:15" ht="12.75" customHeight="1">
      <c r="A32" s="62">
        <v>25</v>
      </c>
      <c r="B32" s="4">
        <v>477</v>
      </c>
      <c r="C32" s="36" t="s">
        <v>167</v>
      </c>
      <c r="D32" s="26">
        <v>1982</v>
      </c>
      <c r="E32" s="4" t="s">
        <v>226</v>
      </c>
      <c r="F32" s="27" t="s">
        <v>45</v>
      </c>
      <c r="G32" s="65" t="s">
        <v>683</v>
      </c>
      <c r="H32" s="4" t="str">
        <f>IF(AND(D32&gt;=1945,D32&lt;=1954),"Ж60",IF(AND(D32&gt;=1955,D32&lt;=1964),"Ж50",IF(AND(D32&gt;=1965,D32&lt;=1974),"Ж40",IF(AND(D32&gt;=1975,D32&lt;=2014),"Ж18",""))))</f>
        <v>Ж18</v>
      </c>
      <c r="I32" s="66">
        <v>20</v>
      </c>
      <c r="J32" s="15" t="s">
        <v>277</v>
      </c>
      <c r="K32" s="25"/>
      <c r="O32" s="3">
        <v>5065</v>
      </c>
    </row>
    <row r="33" spans="1:15" ht="12.75" customHeight="1">
      <c r="A33" s="62">
        <v>26</v>
      </c>
      <c r="B33" s="4">
        <v>426</v>
      </c>
      <c r="C33" s="36" t="s">
        <v>203</v>
      </c>
      <c r="D33" s="26">
        <v>1954</v>
      </c>
      <c r="E33" s="4" t="s">
        <v>27</v>
      </c>
      <c r="F33" s="51" t="s">
        <v>53</v>
      </c>
      <c r="G33" s="65" t="s">
        <v>684</v>
      </c>
      <c r="H33" s="4" t="str">
        <f>IF(AND(D33&gt;=1945,D33&lt;=1954),"Ж60",IF(AND(D33&gt;=1955,D33&lt;=1964),"Ж50",IF(AND(D33&gt;=1965,D33&lt;=1974),"Ж40",IF(AND(D33&gt;=1975,D33&lt;=2014),"Ж18",""))))</f>
        <v>Ж60</v>
      </c>
      <c r="I33" s="66">
        <v>2</v>
      </c>
      <c r="J33" s="15" t="s">
        <v>277</v>
      </c>
      <c r="K33" s="25"/>
      <c r="O33" s="3">
        <v>5073</v>
      </c>
    </row>
    <row r="34" spans="1:15" ht="12.75" customHeight="1">
      <c r="A34" s="62">
        <v>27</v>
      </c>
      <c r="B34" s="4">
        <v>444</v>
      </c>
      <c r="C34" s="36" t="s">
        <v>139</v>
      </c>
      <c r="D34" s="26">
        <v>1987</v>
      </c>
      <c r="E34" s="4" t="s">
        <v>9</v>
      </c>
      <c r="F34" s="51"/>
      <c r="G34" s="65" t="s">
        <v>685</v>
      </c>
      <c r="H34" s="4" t="str">
        <f>IF(AND(D34&gt;=1945,D34&lt;=1954),"Ж60",IF(AND(D34&gt;=1955,D34&lt;=1964),"Ж50",IF(AND(D34&gt;=1965,D34&lt;=1974),"Ж40",IF(AND(D34&gt;=1975,D34&lt;=2014),"Ж18",""))))</f>
        <v>Ж18</v>
      </c>
      <c r="I34" s="66">
        <v>21</v>
      </c>
      <c r="J34" s="15" t="s">
        <v>277</v>
      </c>
      <c r="O34" s="3">
        <v>5079</v>
      </c>
    </row>
    <row r="35" spans="1:15" ht="12.75" customHeight="1">
      <c r="A35" s="62">
        <v>28</v>
      </c>
      <c r="B35" s="4">
        <v>521</v>
      </c>
      <c r="C35" s="36" t="s">
        <v>189</v>
      </c>
      <c r="D35" s="26">
        <v>1989</v>
      </c>
      <c r="E35" s="4" t="s">
        <v>9</v>
      </c>
      <c r="F35" s="27"/>
      <c r="G35" s="65" t="s">
        <v>688</v>
      </c>
      <c r="H35" s="4" t="str">
        <f>IF(AND(D35&gt;=1945,D35&lt;=1954),"Ж60",IF(AND(D35&gt;=1955,D35&lt;=1964),"Ж50",IF(AND(D35&gt;=1965,D35&lt;=1974),"Ж40",IF(AND(D35&gt;=1975,D35&lt;=2014),"Ж18",""))))</f>
        <v>Ж18</v>
      </c>
      <c r="I35" s="66">
        <v>22</v>
      </c>
      <c r="J35" s="15" t="s">
        <v>277</v>
      </c>
      <c r="K35" s="25"/>
      <c r="O35" s="3">
        <v>5132</v>
      </c>
    </row>
    <row r="36" spans="1:15" ht="12.75" customHeight="1">
      <c r="A36" s="62">
        <v>29</v>
      </c>
      <c r="B36" s="4">
        <v>531</v>
      </c>
      <c r="C36" s="36" t="s">
        <v>193</v>
      </c>
      <c r="D36" s="26">
        <v>1949</v>
      </c>
      <c r="E36" s="4" t="s">
        <v>28</v>
      </c>
      <c r="F36" s="51" t="s">
        <v>238</v>
      </c>
      <c r="G36" s="65" t="s">
        <v>689</v>
      </c>
      <c r="H36" s="4" t="str">
        <f>IF(AND(D36&gt;=1945,D36&lt;=1954),"Ж60",IF(AND(D36&gt;=1955,D36&lt;=1964),"Ж50",IF(AND(D36&gt;=1965,D36&lt;=1974),"Ж40",IF(AND(D36&gt;=1975,D36&lt;=2014),"Ж18",""))))</f>
        <v>Ж60</v>
      </c>
      <c r="I36" s="66">
        <v>3</v>
      </c>
      <c r="J36" s="15" t="s">
        <v>277</v>
      </c>
      <c r="K36" s="25"/>
      <c r="O36" s="3">
        <v>5144</v>
      </c>
    </row>
    <row r="37" spans="1:15" ht="12.75" customHeight="1">
      <c r="A37" s="62">
        <v>30</v>
      </c>
      <c r="B37" s="4">
        <v>647</v>
      </c>
      <c r="C37" s="36" t="s">
        <v>375</v>
      </c>
      <c r="D37" s="26">
        <v>1961</v>
      </c>
      <c r="E37" s="4" t="s">
        <v>376</v>
      </c>
      <c r="F37" s="51"/>
      <c r="G37" s="65" t="s">
        <v>691</v>
      </c>
      <c r="H37" s="4" t="str">
        <f>IF(AND(D37&gt;=1945,D37&lt;=1954),"Ж60",IF(AND(D37&gt;=1955,D37&lt;=1964),"Ж50",IF(AND(D37&gt;=1965,D37&lt;=1974),"Ж40",IF(AND(D37&gt;=1975,D37&lt;=2014),"Ж18",""))))</f>
        <v>Ж50</v>
      </c>
      <c r="I37" s="66">
        <v>4</v>
      </c>
      <c r="J37" s="25"/>
      <c r="O37" s="3">
        <v>5193</v>
      </c>
    </row>
    <row r="38" spans="1:15" ht="12.75" customHeight="1">
      <c r="A38" s="62">
        <v>31</v>
      </c>
      <c r="B38" s="4">
        <v>526</v>
      </c>
      <c r="C38" s="36" t="s">
        <v>198</v>
      </c>
      <c r="D38" s="26">
        <v>1974</v>
      </c>
      <c r="E38" s="4" t="s">
        <v>9</v>
      </c>
      <c r="F38" s="51" t="s">
        <v>12</v>
      </c>
      <c r="G38" s="65" t="s">
        <v>692</v>
      </c>
      <c r="H38" s="4" t="str">
        <f>IF(AND(D38&gt;=1945,D38&lt;=1954),"Ж60",IF(AND(D38&gt;=1955,D38&lt;=1964),"Ж50",IF(AND(D38&gt;=1965,D38&lt;=1974),"Ж40",IF(AND(D38&gt;=1975,D38&lt;=2014),"Ж18",""))))</f>
        <v>Ж40</v>
      </c>
      <c r="I38" s="66">
        <v>2</v>
      </c>
      <c r="J38" s="15" t="s">
        <v>277</v>
      </c>
      <c r="K38" s="25"/>
      <c r="O38" s="3">
        <v>5223</v>
      </c>
    </row>
    <row r="39" spans="1:15" ht="12.75" customHeight="1">
      <c r="A39" s="62">
        <v>32</v>
      </c>
      <c r="B39" s="45">
        <v>415</v>
      </c>
      <c r="C39" s="46" t="s">
        <v>119</v>
      </c>
      <c r="D39" s="47">
        <v>1986</v>
      </c>
      <c r="E39" s="45" t="s">
        <v>9</v>
      </c>
      <c r="F39" s="49"/>
      <c r="G39" s="65" t="s">
        <v>735</v>
      </c>
      <c r="H39" s="4" t="str">
        <f>IF(AND(D39&gt;=1945,D39&lt;=1954),"Ж60",IF(AND(D39&gt;=1955,D39&lt;=1964),"Ж50",IF(AND(D39&gt;=1965,D39&lt;=1974),"Ж40",IF(AND(D39&gt;=1975,D39&lt;=2014),"Ж18",""))))</f>
        <v>Ж18</v>
      </c>
      <c r="I39" s="66">
        <v>23</v>
      </c>
      <c r="J39" s="15" t="s">
        <v>277</v>
      </c>
      <c r="O39" s="3">
        <v>5311</v>
      </c>
    </row>
    <row r="40" spans="1:15" ht="12.75" customHeight="1">
      <c r="A40" s="62">
        <v>33</v>
      </c>
      <c r="B40" s="4">
        <v>513</v>
      </c>
      <c r="C40" s="36" t="s">
        <v>184</v>
      </c>
      <c r="D40" s="26">
        <v>1959</v>
      </c>
      <c r="E40" s="4" t="s">
        <v>28</v>
      </c>
      <c r="F40" s="27" t="s">
        <v>238</v>
      </c>
      <c r="G40" s="65" t="s">
        <v>736</v>
      </c>
      <c r="H40" s="4" t="str">
        <f>IF(AND(D40&gt;=1945,D40&lt;=1954),"Ж60",IF(AND(D40&gt;=1955,D40&lt;=1964),"Ж50",IF(AND(D40&gt;=1965,D40&lt;=1974),"Ж40",IF(AND(D40&gt;=1975,D40&lt;=2014),"Ж18",""))))</f>
        <v>Ж50</v>
      </c>
      <c r="I40" s="66">
        <v>5</v>
      </c>
      <c r="J40" s="15" t="s">
        <v>277</v>
      </c>
      <c r="K40" s="25"/>
      <c r="O40" s="3">
        <v>5452</v>
      </c>
    </row>
    <row r="41" spans="1:15" ht="12.75" customHeight="1">
      <c r="A41" s="62">
        <v>34</v>
      </c>
      <c r="B41" s="4">
        <v>558</v>
      </c>
      <c r="C41" s="36" t="s">
        <v>336</v>
      </c>
      <c r="D41" s="26">
        <v>1977</v>
      </c>
      <c r="E41" s="4"/>
      <c r="F41" s="51"/>
      <c r="G41" s="65" t="s">
        <v>741</v>
      </c>
      <c r="H41" s="4" t="str">
        <f>IF(AND(D41&gt;=1945,D41&lt;=1954),"Ж60",IF(AND(D41&gt;=1955,D41&lt;=1964),"Ж50",IF(AND(D41&gt;=1965,D41&lt;=1974),"Ж40",IF(AND(D41&gt;=1975,D41&lt;=2014),"Ж18",""))))</f>
        <v>Ж18</v>
      </c>
      <c r="I41" s="66">
        <v>24</v>
      </c>
      <c r="J41" s="25"/>
      <c r="O41" s="3">
        <v>5524</v>
      </c>
    </row>
    <row r="42" spans="1:15" ht="12.75" customHeight="1">
      <c r="A42" s="62">
        <v>35</v>
      </c>
      <c r="B42" s="4">
        <v>511</v>
      </c>
      <c r="C42" s="36" t="s">
        <v>247</v>
      </c>
      <c r="D42" s="26">
        <v>1993</v>
      </c>
      <c r="E42" s="4" t="s">
        <v>9</v>
      </c>
      <c r="F42" s="27"/>
      <c r="G42" s="65" t="s">
        <v>740</v>
      </c>
      <c r="H42" s="4" t="str">
        <f>IF(AND(D42&gt;=1945,D42&lt;=1954),"Ж60",IF(AND(D42&gt;=1955,D42&lt;=1964),"Ж50",IF(AND(D42&gt;=1965,D42&lt;=1974),"Ж40",IF(AND(D42&gt;=1975,D42&lt;=2014),"Ж18",""))))</f>
        <v>Ж18</v>
      </c>
      <c r="I42" s="66">
        <v>25</v>
      </c>
      <c r="J42" s="15" t="s">
        <v>277</v>
      </c>
      <c r="K42" s="25"/>
      <c r="O42" s="3">
        <v>5528</v>
      </c>
    </row>
    <row r="43" spans="1:15" ht="12.75" customHeight="1">
      <c r="A43" s="62">
        <v>36</v>
      </c>
      <c r="B43" s="4">
        <v>619</v>
      </c>
      <c r="C43" s="36" t="s">
        <v>332</v>
      </c>
      <c r="D43" s="26">
        <v>1983</v>
      </c>
      <c r="E43" s="4" t="s">
        <v>333</v>
      </c>
      <c r="F43" s="51"/>
      <c r="G43" s="65" t="s">
        <v>746</v>
      </c>
      <c r="H43" s="4" t="str">
        <f>IF(AND(D43&gt;=1945,D43&lt;=1954),"Ж60",IF(AND(D43&gt;=1955,D43&lt;=1964),"Ж50",IF(AND(D43&gt;=1965,D43&lt;=1974),"Ж40",IF(AND(D43&gt;=1975,D43&lt;=2014),"Ж18",""))))</f>
        <v>Ж18</v>
      </c>
      <c r="I43" s="66">
        <v>26</v>
      </c>
      <c r="J43" s="25"/>
      <c r="O43" s="3">
        <v>5818</v>
      </c>
    </row>
    <row r="44" spans="1:15" ht="12.75" customHeight="1">
      <c r="A44" s="62">
        <v>37</v>
      </c>
      <c r="B44" s="4">
        <v>534</v>
      </c>
      <c r="C44" s="36" t="s">
        <v>249</v>
      </c>
      <c r="D44" s="26">
        <v>1974</v>
      </c>
      <c r="E44" s="4" t="s">
        <v>11</v>
      </c>
      <c r="F44" s="51"/>
      <c r="G44" s="65" t="s">
        <v>747</v>
      </c>
      <c r="H44" s="4" t="str">
        <f>IF(AND(D44&gt;=1945,D44&lt;=1954),"Ж60",IF(AND(D44&gt;=1955,D44&lt;=1964),"Ж50",IF(AND(D44&gt;=1965,D44&lt;=1974),"Ж40",IF(AND(D44&gt;=1975,D44&lt;=2014),"Ж18",""))))</f>
        <v>Ж40</v>
      </c>
      <c r="I44" s="66">
        <v>3</v>
      </c>
      <c r="J44" s="15" t="s">
        <v>277</v>
      </c>
      <c r="K44" s="25"/>
      <c r="O44" s="3">
        <v>5831</v>
      </c>
    </row>
    <row r="45" spans="1:15" ht="12.75" customHeight="1">
      <c r="A45" s="62">
        <v>38</v>
      </c>
      <c r="B45" s="45">
        <v>419</v>
      </c>
      <c r="C45" s="46" t="s">
        <v>122</v>
      </c>
      <c r="D45" s="47">
        <v>1990</v>
      </c>
      <c r="E45" s="45" t="s">
        <v>9</v>
      </c>
      <c r="F45" s="49"/>
      <c r="G45" s="65" t="s">
        <v>748</v>
      </c>
      <c r="H45" s="4" t="str">
        <f>IF(AND(D45&gt;=1945,D45&lt;=1954),"Ж60",IF(AND(D45&gt;=1955,D45&lt;=1964),"Ж50",IF(AND(D45&gt;=1965,D45&lt;=1974),"Ж40",IF(AND(D45&gt;=1975,D45&lt;=2014),"Ж18",""))))</f>
        <v>Ж18</v>
      </c>
      <c r="I45" s="66">
        <v>27</v>
      </c>
      <c r="J45" s="15" t="s">
        <v>277</v>
      </c>
      <c r="O45" s="3">
        <v>5835</v>
      </c>
    </row>
    <row r="46" spans="1:15" ht="12.75" customHeight="1">
      <c r="A46" s="62">
        <v>39</v>
      </c>
      <c r="B46" s="4">
        <v>491</v>
      </c>
      <c r="C46" s="36" t="s">
        <v>173</v>
      </c>
      <c r="D46" s="26">
        <v>1985</v>
      </c>
      <c r="E46" s="4" t="s">
        <v>9</v>
      </c>
      <c r="F46" s="27" t="s">
        <v>227</v>
      </c>
      <c r="G46" s="65" t="s">
        <v>749</v>
      </c>
      <c r="H46" s="4" t="str">
        <f>IF(AND(D46&gt;=1945,D46&lt;=1954),"Ж60",IF(AND(D46&gt;=1955,D46&lt;=1964),"Ж50",IF(AND(D46&gt;=1965,D46&lt;=1974),"Ж40",IF(AND(D46&gt;=1975,D46&lt;=2014),"Ж18",""))))</f>
        <v>Ж18</v>
      </c>
      <c r="I46" s="66">
        <v>28</v>
      </c>
      <c r="J46" s="15" t="s">
        <v>277</v>
      </c>
      <c r="K46" s="25"/>
      <c r="O46" s="3">
        <v>5909</v>
      </c>
    </row>
    <row r="47" spans="1:15" ht="12.75" customHeight="1">
      <c r="A47" s="62">
        <v>40</v>
      </c>
      <c r="B47" s="4">
        <v>594</v>
      </c>
      <c r="C47" s="36" t="s">
        <v>413</v>
      </c>
      <c r="D47" s="26">
        <v>1985</v>
      </c>
      <c r="E47" s="4" t="s">
        <v>9</v>
      </c>
      <c r="F47" s="51"/>
      <c r="G47" s="65" t="s">
        <v>750</v>
      </c>
      <c r="H47" s="4" t="str">
        <f>IF(AND(D47&gt;=1945,D47&lt;=1954),"Ж60",IF(AND(D47&gt;=1955,D47&lt;=1964),"Ж50",IF(AND(D47&gt;=1965,D47&lt;=1974),"Ж40",IF(AND(D47&gt;=1975,D47&lt;=2014),"Ж18",""))))</f>
        <v>Ж18</v>
      </c>
      <c r="I47" s="66">
        <v>29</v>
      </c>
      <c r="J47" s="25"/>
      <c r="O47" s="3">
        <v>5994</v>
      </c>
    </row>
    <row r="48" spans="1:15" ht="12.75" customHeight="1">
      <c r="A48" s="62">
        <v>41</v>
      </c>
      <c r="B48" s="4">
        <v>472</v>
      </c>
      <c r="C48" s="36" t="s">
        <v>162</v>
      </c>
      <c r="D48" s="26">
        <v>1977</v>
      </c>
      <c r="E48" s="4" t="s">
        <v>9</v>
      </c>
      <c r="F48" s="27" t="s">
        <v>224</v>
      </c>
      <c r="G48" s="65" t="s">
        <v>751</v>
      </c>
      <c r="H48" s="4" t="str">
        <f>IF(AND(D48&gt;=1945,D48&lt;=1954),"Ж60",IF(AND(D48&gt;=1955,D48&lt;=1964),"Ж50",IF(AND(D48&gt;=1965,D48&lt;=1974),"Ж40",IF(AND(D48&gt;=1975,D48&lt;=2014),"Ж18",""))))</f>
        <v>Ж18</v>
      </c>
      <c r="I48" s="66">
        <v>30</v>
      </c>
      <c r="J48" s="15" t="s">
        <v>277</v>
      </c>
      <c r="K48" s="25"/>
      <c r="O48" s="3">
        <v>6010</v>
      </c>
    </row>
    <row r="49" spans="1:15" ht="12.75" customHeight="1">
      <c r="A49" s="62">
        <v>42</v>
      </c>
      <c r="B49" s="48">
        <v>416</v>
      </c>
      <c r="C49" s="50" t="s">
        <v>137</v>
      </c>
      <c r="D49" s="48">
        <v>1965</v>
      </c>
      <c r="E49" s="48" t="s">
        <v>11</v>
      </c>
      <c r="F49" s="52" t="s">
        <v>12</v>
      </c>
      <c r="G49" s="65" t="s">
        <v>752</v>
      </c>
      <c r="H49" s="4" t="str">
        <f>IF(AND(D49&gt;=1945,D49&lt;=1954),"Ж60",IF(AND(D49&gt;=1955,D49&lt;=1964),"Ж50",IF(AND(D49&gt;=1965,D49&lt;=1974),"Ж40",IF(AND(D49&gt;=1975,D49&lt;=2014),"Ж18",""))))</f>
        <v>Ж40</v>
      </c>
      <c r="I49" s="66">
        <v>4</v>
      </c>
      <c r="J49" s="15" t="s">
        <v>277</v>
      </c>
      <c r="O49" s="3">
        <v>6030</v>
      </c>
    </row>
    <row r="50" spans="1:15" ht="12.75" customHeight="1">
      <c r="A50" s="62">
        <v>43</v>
      </c>
      <c r="B50" s="4">
        <v>537</v>
      </c>
      <c r="C50" s="36" t="s">
        <v>199</v>
      </c>
      <c r="D50" s="26">
        <v>1958</v>
      </c>
      <c r="E50" s="4" t="s">
        <v>241</v>
      </c>
      <c r="F50" s="51"/>
      <c r="G50" s="65" t="s">
        <v>753</v>
      </c>
      <c r="H50" s="4" t="str">
        <f>IF(AND(D50&gt;=1945,D50&lt;=1954),"Ж60",IF(AND(D50&gt;=1955,D50&lt;=1964),"Ж50",IF(AND(D50&gt;=1965,D50&lt;=1974),"Ж40",IF(AND(D50&gt;=1975,D50&lt;=2014),"Ж18",""))))</f>
        <v>Ж50</v>
      </c>
      <c r="I50" s="66">
        <v>6</v>
      </c>
      <c r="J50" s="15" t="s">
        <v>277</v>
      </c>
      <c r="K50" s="25"/>
      <c r="O50" s="3">
        <v>6232</v>
      </c>
    </row>
    <row r="51" spans="1:15" ht="12.75" customHeight="1">
      <c r="A51" s="62">
        <v>44</v>
      </c>
      <c r="B51" s="4">
        <v>620</v>
      </c>
      <c r="C51" s="36" t="s">
        <v>334</v>
      </c>
      <c r="D51" s="26">
        <v>1950</v>
      </c>
      <c r="E51" s="4" t="s">
        <v>66</v>
      </c>
      <c r="F51" s="51"/>
      <c r="G51" s="65" t="s">
        <v>754</v>
      </c>
      <c r="H51" s="4" t="str">
        <f>IF(AND(D51&gt;=1945,D51&lt;=1954),"Ж60",IF(AND(D51&gt;=1955,D51&lt;=1964),"Ж50",IF(AND(D51&gt;=1965,D51&lt;=1974),"Ж40",IF(AND(D51&gt;=1975,D51&lt;=2014),"Ж18",""))))</f>
        <v>Ж60</v>
      </c>
      <c r="I51" s="66">
        <v>4</v>
      </c>
      <c r="J51" s="25"/>
      <c r="O51" s="3">
        <v>6269</v>
      </c>
    </row>
    <row r="52" spans="1:15" ht="12.75" customHeight="1">
      <c r="A52" s="62">
        <v>45</v>
      </c>
      <c r="B52" s="45">
        <v>422</v>
      </c>
      <c r="C52" s="46" t="s">
        <v>124</v>
      </c>
      <c r="D52" s="47">
        <v>1982</v>
      </c>
      <c r="E52" s="45" t="s">
        <v>9</v>
      </c>
      <c r="F52" s="49"/>
      <c r="G52" s="65" t="s">
        <v>755</v>
      </c>
      <c r="H52" s="4" t="str">
        <f>IF(AND(D52&gt;=1945,D52&lt;=1954),"Ж60",IF(AND(D52&gt;=1955,D52&lt;=1964),"Ж50",IF(AND(D52&gt;=1965,D52&lt;=1974),"Ж40",IF(AND(D52&gt;=1975,D52&lt;=2014),"Ж18",""))))</f>
        <v>Ж18</v>
      </c>
      <c r="I52" s="66">
        <v>31</v>
      </c>
      <c r="J52" s="15" t="s">
        <v>277</v>
      </c>
      <c r="O52" s="3">
        <v>6828</v>
      </c>
    </row>
    <row r="53" spans="1:15" ht="12.75" customHeight="1">
      <c r="A53" s="62"/>
      <c r="B53" s="4">
        <v>561</v>
      </c>
      <c r="C53" s="36" t="s">
        <v>337</v>
      </c>
      <c r="D53" s="26">
        <v>1985</v>
      </c>
      <c r="E53" s="4"/>
      <c r="F53" s="51"/>
      <c r="G53" s="65" t="s">
        <v>538</v>
      </c>
      <c r="H53" s="4" t="str">
        <f>IF(AND(D53&gt;=1945,D53&lt;=1954),"Ж60",IF(AND(D53&gt;=1955,D53&lt;=1964),"Ж50",IF(AND(D53&gt;=1965,D53&lt;=1974),"Ж40",IF(AND(D53&gt;=1975,D53&lt;=2014),"Ж18",""))))</f>
        <v>Ж18</v>
      </c>
      <c r="I53" s="66"/>
      <c r="J53" s="25"/>
      <c r="O53" s="3">
        <v>10000</v>
      </c>
    </row>
    <row r="54" spans="1:15" ht="12.75" customHeight="1">
      <c r="A54" s="62"/>
      <c r="B54" s="4">
        <v>648</v>
      </c>
      <c r="C54" s="36" t="s">
        <v>377</v>
      </c>
      <c r="D54" s="26">
        <v>1994</v>
      </c>
      <c r="E54" s="4" t="s">
        <v>9</v>
      </c>
      <c r="F54" s="51" t="s">
        <v>63</v>
      </c>
      <c r="G54" s="65" t="s">
        <v>538</v>
      </c>
      <c r="H54" s="4" t="str">
        <f>IF(AND(D54&gt;=1945,D54&lt;=1954),"Ж60",IF(AND(D54&gt;=1955,D54&lt;=1964),"Ж50",IF(AND(D54&gt;=1965,D54&lt;=1974),"Ж40",IF(AND(D54&gt;=1975,D54&lt;=2014),"Ж18",""))))</f>
        <v>Ж18</v>
      </c>
      <c r="I54" s="66"/>
      <c r="J54" s="25"/>
      <c r="O54" s="3">
        <v>10000</v>
      </c>
    </row>
    <row r="55" spans="1:15" ht="12.75" customHeight="1">
      <c r="A55" s="62"/>
      <c r="B55" s="45">
        <v>439</v>
      </c>
      <c r="C55" s="46" t="s">
        <v>135</v>
      </c>
      <c r="D55" s="47">
        <v>1981</v>
      </c>
      <c r="E55" s="45" t="s">
        <v>9</v>
      </c>
      <c r="F55" s="49" t="s">
        <v>17</v>
      </c>
      <c r="G55" s="65" t="s">
        <v>539</v>
      </c>
      <c r="H55" s="4" t="str">
        <f>IF(AND(D55&gt;=1945,D55&lt;=1954),"Ж60",IF(AND(D55&gt;=1955,D55&lt;=1964),"Ж50",IF(AND(D55&gt;=1965,D55&lt;=1974),"Ж40",IF(AND(D55&gt;=1975,D55&lt;=2014),"Ж18",""))))</f>
        <v>Ж18</v>
      </c>
      <c r="I55" s="66"/>
      <c r="J55" s="15" t="s">
        <v>277</v>
      </c>
      <c r="O55" s="3">
        <v>10001</v>
      </c>
    </row>
    <row r="56" spans="1:15" ht="12.75" customHeight="1">
      <c r="A56" s="62"/>
      <c r="B56" s="4">
        <v>442</v>
      </c>
      <c r="C56" s="36" t="s">
        <v>138</v>
      </c>
      <c r="D56" s="26">
        <v>1993</v>
      </c>
      <c r="E56" s="4" t="s">
        <v>9</v>
      </c>
      <c r="F56" s="51"/>
      <c r="G56" s="65" t="s">
        <v>539</v>
      </c>
      <c r="H56" s="4" t="str">
        <f>IF(AND(D56&gt;=1945,D56&lt;=1954),"Ж60",IF(AND(D56&gt;=1955,D56&lt;=1964),"Ж50",IF(AND(D56&gt;=1965,D56&lt;=1974),"Ж40",IF(AND(D56&gt;=1975,D56&lt;=2014),"Ж18",""))))</f>
        <v>Ж18</v>
      </c>
      <c r="I56" s="66"/>
      <c r="J56" s="15" t="s">
        <v>277</v>
      </c>
      <c r="O56" s="3">
        <v>10001</v>
      </c>
    </row>
    <row r="57" spans="1:15" ht="12.75" customHeight="1">
      <c r="A57" s="62"/>
      <c r="B57" s="45">
        <v>453</v>
      </c>
      <c r="C57" s="46" t="s">
        <v>145</v>
      </c>
      <c r="D57" s="47">
        <v>1977</v>
      </c>
      <c r="E57" s="45" t="s">
        <v>9</v>
      </c>
      <c r="F57" s="49"/>
      <c r="G57" s="65" t="s">
        <v>539</v>
      </c>
      <c r="H57" s="4" t="str">
        <f>IF(AND(D57&gt;=1945,D57&lt;=1954),"Ж60",IF(AND(D57&gt;=1955,D57&lt;=1964),"Ж50",IF(AND(D57&gt;=1965,D57&lt;=1974),"Ж40",IF(AND(D57&gt;=1975,D57&lt;=2014),"Ж18",""))))</f>
        <v>Ж18</v>
      </c>
      <c r="I57" s="66"/>
      <c r="J57" s="15" t="s">
        <v>277</v>
      </c>
      <c r="K57" s="25"/>
      <c r="O57" s="3">
        <v>10001</v>
      </c>
    </row>
    <row r="58" spans="1:15" ht="12.75" customHeight="1">
      <c r="A58" s="62"/>
      <c r="B58" s="4">
        <v>459</v>
      </c>
      <c r="C58" s="36" t="s">
        <v>151</v>
      </c>
      <c r="D58" s="26">
        <v>1974</v>
      </c>
      <c r="E58" s="4" t="s">
        <v>9</v>
      </c>
      <c r="F58" s="51" t="s">
        <v>45</v>
      </c>
      <c r="G58" s="65" t="s">
        <v>539</v>
      </c>
      <c r="H58" s="4" t="str">
        <f>IF(AND(D58&gt;=1945,D58&lt;=1954),"Ж60",IF(AND(D58&gt;=1955,D58&lt;=1964),"Ж50",IF(AND(D58&gt;=1965,D58&lt;=1974),"Ж40",IF(AND(D58&gt;=1975,D58&lt;=2014),"Ж18",""))))</f>
        <v>Ж40</v>
      </c>
      <c r="I58" s="66"/>
      <c r="J58" s="15" t="s">
        <v>277</v>
      </c>
      <c r="K58" s="25"/>
      <c r="O58" s="3">
        <v>10001</v>
      </c>
    </row>
    <row r="59" spans="2:15" ht="12.75" customHeight="1">
      <c r="B59" s="4">
        <v>532</v>
      </c>
      <c r="C59" s="36" t="s">
        <v>194</v>
      </c>
      <c r="D59" s="26">
        <v>1972</v>
      </c>
      <c r="E59" s="4" t="s">
        <v>28</v>
      </c>
      <c r="F59" s="51"/>
      <c r="G59" s="65" t="s">
        <v>539</v>
      </c>
      <c r="H59" s="4" t="str">
        <f>IF(AND(D59&gt;=1945,D59&lt;=1954),"Ж60",IF(AND(D59&gt;=1955,D59&lt;=1964),"Ж50",IF(AND(D59&gt;=1965,D59&lt;=1974),"Ж40",IF(AND(D59&gt;=1975,D59&lt;=2014),"Ж18",""))))</f>
        <v>Ж40</v>
      </c>
      <c r="I59" s="66"/>
      <c r="J59" s="15" t="s">
        <v>277</v>
      </c>
      <c r="K59" s="25"/>
      <c r="O59" s="3">
        <v>10001</v>
      </c>
    </row>
    <row r="60" ht="12.75" customHeight="1">
      <c r="G60" s="111"/>
    </row>
    <row r="61" ht="12.75" customHeight="1">
      <c r="G61" s="111"/>
    </row>
  </sheetData>
  <sheetProtection/>
  <autoFilter ref="A6:J58">
    <sortState ref="A7:J61">
      <sortCondition sortBy="value" ref="B7:B61"/>
    </sortState>
  </autoFilter>
  <mergeCells count="14">
    <mergeCell ref="J6:J7"/>
    <mergeCell ref="A1:J1"/>
    <mergeCell ref="A2:J2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O62"/>
  <sheetViews>
    <sheetView showGridLines="0" zoomScale="130" zoomScaleNormal="130" zoomScalePageLayoutView="0" workbookViewId="0" topLeftCell="A50">
      <selection activeCell="I55" sqref="I55"/>
    </sheetView>
  </sheetViews>
  <sheetFormatPr defaultColWidth="9.00390625" defaultRowHeight="12.75" customHeight="1"/>
  <cols>
    <col min="1" max="1" width="4.25390625" style="15" customWidth="1"/>
    <col min="2" max="2" width="4.375" style="13" customWidth="1"/>
    <col min="3" max="3" width="21.625" style="22" customWidth="1"/>
    <col min="4" max="4" width="4.25390625" style="20" customWidth="1"/>
    <col min="5" max="5" width="14.625" style="19" customWidth="1"/>
    <col min="6" max="6" width="18.625" style="23" customWidth="1"/>
    <col min="7" max="7" width="6.375" style="104" customWidth="1"/>
    <col min="8" max="8" width="5.625" style="24" customWidth="1"/>
    <col min="9" max="9" width="3.875" style="106" customWidth="1"/>
    <col min="10" max="14" width="9.125" style="14" customWidth="1"/>
    <col min="15" max="15" width="9.125" style="14" hidden="1" customWidth="1"/>
    <col min="16" max="34" width="9.125" style="14" customWidth="1"/>
    <col min="35" max="16384" width="9.125" style="14" customWidth="1"/>
  </cols>
  <sheetData>
    <row r="1" spans="1:10" ht="20.25" customHeight="1">
      <c r="A1" s="94" t="s">
        <v>31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8" customHeight="1">
      <c r="A2" s="95" t="s">
        <v>22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22.5" customHeight="1">
      <c r="A3" s="96" t="s">
        <v>24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17.25" customHeight="1">
      <c r="A4" s="85" t="s">
        <v>71</v>
      </c>
      <c r="B4" s="85"/>
      <c r="C4" s="85"/>
      <c r="D4" s="85"/>
      <c r="E4" s="85"/>
      <c r="F4" s="85"/>
      <c r="G4" s="85"/>
      <c r="H4" s="85"/>
      <c r="I4" s="85"/>
      <c r="J4" s="85"/>
    </row>
    <row r="5" spans="1:9" s="17" customFormat="1" ht="13.5" customHeight="1">
      <c r="A5" s="16"/>
      <c r="C5" s="1"/>
      <c r="D5" s="1"/>
      <c r="E5" s="1"/>
      <c r="F5" s="1"/>
      <c r="G5" s="103"/>
      <c r="H5" s="1"/>
      <c r="I5" s="105"/>
    </row>
    <row r="6" spans="1:10" s="18" customFormat="1" ht="7.5" customHeight="1">
      <c r="A6" s="101" t="s">
        <v>0</v>
      </c>
      <c r="B6" s="101" t="s">
        <v>1</v>
      </c>
      <c r="C6" s="101" t="s">
        <v>2</v>
      </c>
      <c r="D6" s="99" t="s">
        <v>3</v>
      </c>
      <c r="E6" s="99" t="s">
        <v>4</v>
      </c>
      <c r="F6" s="99" t="s">
        <v>5</v>
      </c>
      <c r="G6" s="97" t="s">
        <v>6</v>
      </c>
      <c r="H6" s="97" t="s">
        <v>7</v>
      </c>
      <c r="I6" s="97" t="s">
        <v>8</v>
      </c>
      <c r="J6" s="92" t="s">
        <v>44</v>
      </c>
    </row>
    <row r="7" spans="1:10" s="18" customFormat="1" ht="7.5" customHeight="1">
      <c r="A7" s="102"/>
      <c r="B7" s="102"/>
      <c r="C7" s="102"/>
      <c r="D7" s="100"/>
      <c r="E7" s="100"/>
      <c r="F7" s="100"/>
      <c r="G7" s="98"/>
      <c r="H7" s="98"/>
      <c r="I7" s="98"/>
      <c r="J7" s="93"/>
    </row>
    <row r="8" spans="1:15" ht="12.75" customHeight="1">
      <c r="A8" s="63">
        <v>1</v>
      </c>
      <c r="B8" s="15">
        <v>86</v>
      </c>
      <c r="C8" s="40" t="s">
        <v>442</v>
      </c>
      <c r="D8" s="41">
        <v>1997</v>
      </c>
      <c r="E8" s="15" t="s">
        <v>9</v>
      </c>
      <c r="F8" s="42" t="s">
        <v>443</v>
      </c>
      <c r="G8" s="67" t="s">
        <v>457</v>
      </c>
      <c r="H8" s="15" t="str">
        <f>IF(AND(D8&gt;=1900,D8&lt;=1944),"М70",IF(AND(D8&gt;=1997,D8&lt;=2000),"Ю14",IF(AND(D8&gt;=2001,D8&lt;=2014),"Ю11","")))</f>
        <v>Ю14</v>
      </c>
      <c r="I8" s="68">
        <v>1</v>
      </c>
      <c r="J8" s="53"/>
      <c r="O8" s="14">
        <v>1115</v>
      </c>
    </row>
    <row r="9" spans="1:15" ht="12.75" customHeight="1">
      <c r="A9" s="63">
        <v>2</v>
      </c>
      <c r="B9" s="15">
        <v>55</v>
      </c>
      <c r="C9" s="40" t="s">
        <v>322</v>
      </c>
      <c r="D9" s="41">
        <v>2000</v>
      </c>
      <c r="E9" s="15" t="s">
        <v>9</v>
      </c>
      <c r="F9" s="42" t="s">
        <v>63</v>
      </c>
      <c r="G9" s="60" t="s">
        <v>458</v>
      </c>
      <c r="H9" s="15" t="str">
        <f aca="true" t="shared" si="0" ref="H9:H56">IF(AND(D9&gt;=1900,D9&lt;=1944),"М70",IF(AND(D9&gt;=1997,D9&lt;=2000),"Ю14",IF(AND(D9&gt;=2001,D9&lt;=2014),"Ю11","")))</f>
        <v>Ю14</v>
      </c>
      <c r="I9" s="63">
        <v>2</v>
      </c>
      <c r="J9" s="15"/>
      <c r="O9" s="14">
        <v>1128</v>
      </c>
    </row>
    <row r="10" spans="1:15" ht="12.75" customHeight="1">
      <c r="A10" s="63">
        <v>3</v>
      </c>
      <c r="B10" s="15">
        <v>21</v>
      </c>
      <c r="C10" s="40" t="s">
        <v>95</v>
      </c>
      <c r="D10" s="41">
        <v>1995</v>
      </c>
      <c r="E10" s="15" t="s">
        <v>9</v>
      </c>
      <c r="F10" s="49"/>
      <c r="G10" s="60" t="s">
        <v>460</v>
      </c>
      <c r="H10" s="15">
        <f t="shared" si="0"/>
      </c>
      <c r="I10" s="63"/>
      <c r="J10" s="15" t="s">
        <v>277</v>
      </c>
      <c r="O10" s="14">
        <v>1142</v>
      </c>
    </row>
    <row r="11" spans="1:15" ht="12.75" customHeight="1">
      <c r="A11" s="63">
        <v>4</v>
      </c>
      <c r="B11" s="45">
        <v>10</v>
      </c>
      <c r="C11" s="46" t="s">
        <v>84</v>
      </c>
      <c r="D11" s="47">
        <v>1999</v>
      </c>
      <c r="E11" s="45" t="s">
        <v>11</v>
      </c>
      <c r="F11" s="49" t="s">
        <v>85</v>
      </c>
      <c r="G11" s="60" t="s">
        <v>461</v>
      </c>
      <c r="H11" s="15" t="str">
        <f t="shared" si="0"/>
        <v>Ю14</v>
      </c>
      <c r="I11" s="63">
        <v>3</v>
      </c>
      <c r="J11" s="15" t="s">
        <v>277</v>
      </c>
      <c r="O11" s="14">
        <v>1162</v>
      </c>
    </row>
    <row r="12" spans="1:15" ht="12.75" customHeight="1">
      <c r="A12" s="63">
        <v>5</v>
      </c>
      <c r="B12" s="4">
        <v>89</v>
      </c>
      <c r="C12" s="36" t="s">
        <v>438</v>
      </c>
      <c r="D12" s="26">
        <v>1980</v>
      </c>
      <c r="E12" s="4" t="s">
        <v>439</v>
      </c>
      <c r="F12" s="27"/>
      <c r="G12" s="67" t="s">
        <v>461</v>
      </c>
      <c r="H12" s="15">
        <f t="shared" si="0"/>
      </c>
      <c r="I12" s="68"/>
      <c r="J12" s="15"/>
      <c r="O12" s="14">
        <v>1162</v>
      </c>
    </row>
    <row r="13" spans="1:15" ht="12.75" customHeight="1">
      <c r="A13" s="63">
        <v>6</v>
      </c>
      <c r="B13" s="45">
        <v>71</v>
      </c>
      <c r="C13" s="46" t="s">
        <v>429</v>
      </c>
      <c r="D13" s="47">
        <v>1998</v>
      </c>
      <c r="E13" s="45" t="s">
        <v>9</v>
      </c>
      <c r="F13" s="49"/>
      <c r="G13" s="67" t="s">
        <v>462</v>
      </c>
      <c r="H13" s="15" t="str">
        <f t="shared" si="0"/>
        <v>Ю14</v>
      </c>
      <c r="I13" s="68">
        <v>4</v>
      </c>
      <c r="J13" s="15"/>
      <c r="O13" s="14">
        <v>1201</v>
      </c>
    </row>
    <row r="14" spans="1:15" ht="12.75" customHeight="1">
      <c r="A14" s="63">
        <v>7</v>
      </c>
      <c r="B14" s="45">
        <v>18</v>
      </c>
      <c r="C14" s="46" t="s">
        <v>92</v>
      </c>
      <c r="D14" s="47">
        <v>1996</v>
      </c>
      <c r="E14" s="45" t="s">
        <v>9</v>
      </c>
      <c r="F14" s="49"/>
      <c r="G14" s="60" t="s">
        <v>463</v>
      </c>
      <c r="H14" s="15">
        <f t="shared" si="0"/>
      </c>
      <c r="I14" s="63"/>
      <c r="J14" s="15" t="s">
        <v>277</v>
      </c>
      <c r="O14" s="14">
        <v>1206</v>
      </c>
    </row>
    <row r="15" spans="1:15" ht="12.75" customHeight="1">
      <c r="A15" s="63">
        <v>8</v>
      </c>
      <c r="B15" s="45">
        <v>35</v>
      </c>
      <c r="C15" s="46" t="s">
        <v>272</v>
      </c>
      <c r="D15" s="47">
        <v>2000</v>
      </c>
      <c r="E15" s="45" t="s">
        <v>42</v>
      </c>
      <c r="F15" s="49"/>
      <c r="G15" s="60" t="s">
        <v>465</v>
      </c>
      <c r="H15" s="15" t="str">
        <f t="shared" si="0"/>
        <v>Ю14</v>
      </c>
      <c r="I15" s="63">
        <v>5</v>
      </c>
      <c r="J15" s="15"/>
      <c r="O15" s="14">
        <v>1222</v>
      </c>
    </row>
    <row r="16" spans="1:15" ht="12.75" customHeight="1">
      <c r="A16" s="63">
        <v>9</v>
      </c>
      <c r="B16" s="45">
        <v>11</v>
      </c>
      <c r="C16" s="46" t="s">
        <v>86</v>
      </c>
      <c r="D16" s="47">
        <v>1986</v>
      </c>
      <c r="E16" s="45" t="s">
        <v>55</v>
      </c>
      <c r="F16" s="49" t="s">
        <v>56</v>
      </c>
      <c r="G16" s="60" t="s">
        <v>467</v>
      </c>
      <c r="H16" s="15">
        <f t="shared" si="0"/>
      </c>
      <c r="I16" s="63"/>
      <c r="J16" s="15" t="s">
        <v>277</v>
      </c>
      <c r="O16" s="14">
        <v>1235</v>
      </c>
    </row>
    <row r="17" spans="1:15" ht="12.75" customHeight="1">
      <c r="A17" s="63">
        <v>10</v>
      </c>
      <c r="B17" s="15">
        <v>85</v>
      </c>
      <c r="C17" s="40" t="s">
        <v>444</v>
      </c>
      <c r="D17" s="41">
        <v>1999</v>
      </c>
      <c r="E17" s="15" t="s">
        <v>11</v>
      </c>
      <c r="F17" s="42" t="s">
        <v>441</v>
      </c>
      <c r="G17" s="67" t="s">
        <v>469</v>
      </c>
      <c r="H17" s="15" t="str">
        <f t="shared" si="0"/>
        <v>Ю14</v>
      </c>
      <c r="I17" s="68">
        <v>6</v>
      </c>
      <c r="J17" s="53"/>
      <c r="O17" s="14">
        <v>1250</v>
      </c>
    </row>
    <row r="18" spans="1:15" ht="12.75" customHeight="1">
      <c r="A18" s="63">
        <v>11</v>
      </c>
      <c r="B18" s="15">
        <v>72</v>
      </c>
      <c r="C18" s="40" t="s">
        <v>82</v>
      </c>
      <c r="D18" s="41">
        <v>1980</v>
      </c>
      <c r="E18" s="15" t="s">
        <v>9</v>
      </c>
      <c r="F18" s="42" t="s">
        <v>83</v>
      </c>
      <c r="G18" s="67" t="s">
        <v>470</v>
      </c>
      <c r="H18" s="15">
        <f t="shared" si="0"/>
      </c>
      <c r="I18" s="68"/>
      <c r="J18" s="15"/>
      <c r="O18" s="14">
        <v>1251</v>
      </c>
    </row>
    <row r="19" spans="1:15" ht="12.75" customHeight="1">
      <c r="A19" s="63">
        <v>12</v>
      </c>
      <c r="B19" s="45">
        <v>32</v>
      </c>
      <c r="C19" s="46" t="s">
        <v>152</v>
      </c>
      <c r="D19" s="47">
        <v>2002</v>
      </c>
      <c r="E19" s="45" t="s">
        <v>26</v>
      </c>
      <c r="F19" s="49"/>
      <c r="G19" s="60" t="s">
        <v>472</v>
      </c>
      <c r="H19" s="15" t="str">
        <f t="shared" si="0"/>
        <v>Ю11</v>
      </c>
      <c r="I19" s="63">
        <v>1</v>
      </c>
      <c r="J19" s="15"/>
      <c r="O19" s="14">
        <v>1282</v>
      </c>
    </row>
    <row r="20" spans="1:15" ht="12.75" customHeight="1">
      <c r="A20" s="63">
        <v>13</v>
      </c>
      <c r="B20" s="4">
        <v>64</v>
      </c>
      <c r="C20" s="36" t="s">
        <v>331</v>
      </c>
      <c r="D20" s="26">
        <v>1997</v>
      </c>
      <c r="E20" s="4" t="s">
        <v>59</v>
      </c>
      <c r="F20" s="51"/>
      <c r="G20" s="61" t="s">
        <v>473</v>
      </c>
      <c r="H20" s="15" t="str">
        <f t="shared" si="0"/>
        <v>Ю14</v>
      </c>
      <c r="I20" s="63">
        <v>7</v>
      </c>
      <c r="J20" s="53"/>
      <c r="O20" s="14">
        <v>1284</v>
      </c>
    </row>
    <row r="21" spans="1:15" ht="12.75" customHeight="1">
      <c r="A21" s="63">
        <v>14</v>
      </c>
      <c r="B21" s="15">
        <v>90</v>
      </c>
      <c r="C21" s="40" t="s">
        <v>453</v>
      </c>
      <c r="D21" s="41">
        <v>1998</v>
      </c>
      <c r="E21" s="15" t="s">
        <v>9</v>
      </c>
      <c r="F21" s="42" t="s">
        <v>70</v>
      </c>
      <c r="G21" s="67" t="s">
        <v>474</v>
      </c>
      <c r="H21" s="15" t="str">
        <f t="shared" si="0"/>
        <v>Ю14</v>
      </c>
      <c r="I21" s="68">
        <v>8</v>
      </c>
      <c r="J21" s="53"/>
      <c r="O21" s="14">
        <v>1287</v>
      </c>
    </row>
    <row r="22" spans="1:15" ht="12.75" customHeight="1">
      <c r="A22" s="63">
        <v>15</v>
      </c>
      <c r="B22" s="45">
        <v>43</v>
      </c>
      <c r="C22" s="46" t="s">
        <v>283</v>
      </c>
      <c r="D22" s="47">
        <v>1954</v>
      </c>
      <c r="E22" s="45" t="s">
        <v>69</v>
      </c>
      <c r="F22" s="49"/>
      <c r="G22" s="60" t="s">
        <v>475</v>
      </c>
      <c r="H22" s="15">
        <f t="shared" si="0"/>
      </c>
      <c r="I22" s="63"/>
      <c r="J22" s="15"/>
      <c r="O22" s="14">
        <v>1323</v>
      </c>
    </row>
    <row r="23" spans="1:15" ht="12.75" customHeight="1">
      <c r="A23" s="63">
        <v>16</v>
      </c>
      <c r="B23" s="45">
        <v>15</v>
      </c>
      <c r="C23" s="46" t="s">
        <v>90</v>
      </c>
      <c r="D23" s="47">
        <v>1975</v>
      </c>
      <c r="E23" s="45" t="s">
        <v>55</v>
      </c>
      <c r="F23" s="49" t="s">
        <v>56</v>
      </c>
      <c r="G23" s="60" t="s">
        <v>478</v>
      </c>
      <c r="H23" s="15">
        <f t="shared" si="0"/>
      </c>
      <c r="I23" s="63"/>
      <c r="J23" s="15" t="s">
        <v>277</v>
      </c>
      <c r="O23" s="14">
        <v>1353</v>
      </c>
    </row>
    <row r="24" spans="1:15" ht="12.75" customHeight="1">
      <c r="A24" s="63">
        <v>17</v>
      </c>
      <c r="B24" s="45">
        <v>48</v>
      </c>
      <c r="C24" s="46" t="s">
        <v>281</v>
      </c>
      <c r="D24" s="47">
        <v>2003</v>
      </c>
      <c r="E24" s="45" t="s">
        <v>11</v>
      </c>
      <c r="F24" s="49"/>
      <c r="G24" s="60" t="s">
        <v>481</v>
      </c>
      <c r="H24" s="15" t="str">
        <f t="shared" si="0"/>
        <v>Ю11</v>
      </c>
      <c r="I24" s="63">
        <v>2</v>
      </c>
      <c r="J24" s="15"/>
      <c r="O24" s="14">
        <v>1380</v>
      </c>
    </row>
    <row r="25" spans="1:15" ht="12.75" customHeight="1">
      <c r="A25" s="63">
        <v>18</v>
      </c>
      <c r="B25" s="4">
        <v>80</v>
      </c>
      <c r="C25" s="36" t="s">
        <v>432</v>
      </c>
      <c r="D25" s="26">
        <v>2001</v>
      </c>
      <c r="E25" s="4" t="s">
        <v>11</v>
      </c>
      <c r="F25" s="27"/>
      <c r="G25" s="67" t="s">
        <v>484</v>
      </c>
      <c r="H25" s="15" t="str">
        <f t="shared" si="0"/>
        <v>Ю11</v>
      </c>
      <c r="I25" s="68">
        <v>3</v>
      </c>
      <c r="J25" s="15"/>
      <c r="O25" s="14">
        <v>1411</v>
      </c>
    </row>
    <row r="26" spans="1:15" ht="12.75" customHeight="1">
      <c r="A26" s="63">
        <v>19</v>
      </c>
      <c r="B26" s="45">
        <v>83</v>
      </c>
      <c r="C26" s="46" t="s">
        <v>431</v>
      </c>
      <c r="D26" s="47">
        <v>2000</v>
      </c>
      <c r="E26" s="45" t="s">
        <v>11</v>
      </c>
      <c r="F26" s="49"/>
      <c r="G26" s="67" t="s">
        <v>485</v>
      </c>
      <c r="H26" s="15" t="str">
        <f t="shared" si="0"/>
        <v>Ю14</v>
      </c>
      <c r="I26" s="68">
        <v>9</v>
      </c>
      <c r="J26" s="15"/>
      <c r="O26" s="14">
        <v>1443</v>
      </c>
    </row>
    <row r="27" spans="1:15" ht="12.75" customHeight="1">
      <c r="A27" s="63">
        <v>20</v>
      </c>
      <c r="B27" s="45">
        <v>53</v>
      </c>
      <c r="C27" s="46" t="s">
        <v>320</v>
      </c>
      <c r="D27" s="47">
        <v>2001</v>
      </c>
      <c r="E27" s="45" t="s">
        <v>54</v>
      </c>
      <c r="F27" s="49" t="s">
        <v>321</v>
      </c>
      <c r="G27" s="60" t="s">
        <v>486</v>
      </c>
      <c r="H27" s="15" t="str">
        <f t="shared" si="0"/>
        <v>Ю11</v>
      </c>
      <c r="I27" s="63">
        <v>4</v>
      </c>
      <c r="J27" s="15"/>
      <c r="O27" s="14">
        <v>1454</v>
      </c>
    </row>
    <row r="28" spans="1:15" ht="12.75" customHeight="1">
      <c r="A28" s="63">
        <v>21</v>
      </c>
      <c r="B28" s="15">
        <v>78</v>
      </c>
      <c r="C28" s="40" t="s">
        <v>428</v>
      </c>
      <c r="D28" s="41">
        <v>2002</v>
      </c>
      <c r="E28" s="15" t="s">
        <v>9</v>
      </c>
      <c r="F28" s="42" t="s">
        <v>70</v>
      </c>
      <c r="G28" s="67" t="s">
        <v>487</v>
      </c>
      <c r="H28" s="15" t="str">
        <f t="shared" si="0"/>
        <v>Ю11</v>
      </c>
      <c r="I28" s="68">
        <v>5</v>
      </c>
      <c r="J28" s="15"/>
      <c r="O28" s="14">
        <v>1473</v>
      </c>
    </row>
    <row r="29" spans="1:15" ht="12.75" customHeight="1">
      <c r="A29" s="63">
        <v>22</v>
      </c>
      <c r="B29" s="15">
        <v>87</v>
      </c>
      <c r="C29" s="40" t="s">
        <v>440</v>
      </c>
      <c r="D29" s="41">
        <v>1998</v>
      </c>
      <c r="E29" s="15" t="s">
        <v>11</v>
      </c>
      <c r="F29" s="71" t="s">
        <v>441</v>
      </c>
      <c r="G29" s="67" t="s">
        <v>488</v>
      </c>
      <c r="H29" s="15" t="str">
        <f t="shared" si="0"/>
        <v>Ю14</v>
      </c>
      <c r="I29" s="68">
        <v>10</v>
      </c>
      <c r="J29" s="53"/>
      <c r="O29" s="14">
        <v>1475</v>
      </c>
    </row>
    <row r="30" spans="1:15" ht="12.75" customHeight="1">
      <c r="A30" s="63">
        <v>23</v>
      </c>
      <c r="B30" s="45">
        <v>50</v>
      </c>
      <c r="C30" s="46" t="s">
        <v>278</v>
      </c>
      <c r="D30" s="47">
        <v>1998</v>
      </c>
      <c r="E30" s="45" t="s">
        <v>11</v>
      </c>
      <c r="F30" s="49" t="s">
        <v>276</v>
      </c>
      <c r="G30" s="60" t="s">
        <v>490</v>
      </c>
      <c r="H30" s="15" t="str">
        <f t="shared" si="0"/>
        <v>Ю14</v>
      </c>
      <c r="I30" s="63">
        <v>11</v>
      </c>
      <c r="J30" s="15"/>
      <c r="O30" s="14">
        <v>1483</v>
      </c>
    </row>
    <row r="31" spans="1:15" ht="12.75" customHeight="1">
      <c r="A31" s="63">
        <v>24</v>
      </c>
      <c r="B31" s="15">
        <v>75</v>
      </c>
      <c r="C31" s="40" t="s">
        <v>408</v>
      </c>
      <c r="D31" s="41">
        <v>1997</v>
      </c>
      <c r="E31" s="15" t="s">
        <v>28</v>
      </c>
      <c r="F31" s="42"/>
      <c r="G31" s="60" t="s">
        <v>491</v>
      </c>
      <c r="H31" s="15" t="str">
        <f t="shared" si="0"/>
        <v>Ю14</v>
      </c>
      <c r="I31" s="63">
        <v>12</v>
      </c>
      <c r="J31" s="15"/>
      <c r="O31" s="14">
        <v>1496</v>
      </c>
    </row>
    <row r="32" spans="1:15" ht="12.75" customHeight="1">
      <c r="A32" s="63">
        <v>25</v>
      </c>
      <c r="B32" s="45">
        <v>58</v>
      </c>
      <c r="C32" s="46" t="s">
        <v>323</v>
      </c>
      <c r="D32" s="45">
        <v>2003</v>
      </c>
      <c r="E32" s="45" t="s">
        <v>9</v>
      </c>
      <c r="F32" s="49" t="s">
        <v>63</v>
      </c>
      <c r="G32" s="60" t="s">
        <v>493</v>
      </c>
      <c r="H32" s="15" t="str">
        <f t="shared" si="0"/>
        <v>Ю11</v>
      </c>
      <c r="I32" s="63">
        <v>6</v>
      </c>
      <c r="J32" s="15"/>
      <c r="O32" s="14">
        <v>1501</v>
      </c>
    </row>
    <row r="33" spans="1:15" ht="12.75" customHeight="1">
      <c r="A33" s="63">
        <v>26</v>
      </c>
      <c r="B33" s="15">
        <v>61</v>
      </c>
      <c r="C33" s="40" t="s">
        <v>324</v>
      </c>
      <c r="D33" s="41">
        <v>2002</v>
      </c>
      <c r="E33" s="15" t="s">
        <v>9</v>
      </c>
      <c r="F33" s="42" t="s">
        <v>63</v>
      </c>
      <c r="G33" s="60" t="s">
        <v>495</v>
      </c>
      <c r="H33" s="15" t="str">
        <f t="shared" si="0"/>
        <v>Ю11</v>
      </c>
      <c r="I33" s="63">
        <v>7</v>
      </c>
      <c r="J33" s="15"/>
      <c r="O33" s="14">
        <v>1508</v>
      </c>
    </row>
    <row r="34" spans="1:15" ht="12.75" customHeight="1">
      <c r="A34" s="63">
        <v>27</v>
      </c>
      <c r="B34" s="15">
        <v>39</v>
      </c>
      <c r="C34" s="40" t="s">
        <v>268</v>
      </c>
      <c r="D34" s="41">
        <v>2000</v>
      </c>
      <c r="E34" s="15" t="s">
        <v>42</v>
      </c>
      <c r="F34" s="42"/>
      <c r="G34" s="60" t="s">
        <v>496</v>
      </c>
      <c r="H34" s="15" t="str">
        <f t="shared" si="0"/>
        <v>Ю14</v>
      </c>
      <c r="I34" s="63">
        <v>13</v>
      </c>
      <c r="J34" s="15"/>
      <c r="O34" s="14">
        <v>1509</v>
      </c>
    </row>
    <row r="35" spans="1:15" ht="12.75" customHeight="1">
      <c r="A35" s="63">
        <v>28</v>
      </c>
      <c r="B35" s="15">
        <v>66</v>
      </c>
      <c r="C35" s="40" t="s">
        <v>327</v>
      </c>
      <c r="D35" s="41">
        <v>1938</v>
      </c>
      <c r="E35" s="15" t="s">
        <v>9</v>
      </c>
      <c r="F35" s="42" t="s">
        <v>64</v>
      </c>
      <c r="G35" s="60" t="s">
        <v>499</v>
      </c>
      <c r="H35" s="15" t="str">
        <f t="shared" si="0"/>
        <v>М70</v>
      </c>
      <c r="I35" s="63">
        <v>1</v>
      </c>
      <c r="J35" s="15"/>
      <c r="O35" s="14">
        <v>1540</v>
      </c>
    </row>
    <row r="36" spans="1:15" ht="12.75" customHeight="1">
      <c r="A36" s="63">
        <v>29</v>
      </c>
      <c r="B36" s="15">
        <v>7</v>
      </c>
      <c r="C36" s="40" t="s">
        <v>79</v>
      </c>
      <c r="D36" s="41">
        <v>1987</v>
      </c>
      <c r="E36" s="15" t="s">
        <v>11</v>
      </c>
      <c r="F36" s="42"/>
      <c r="G36" s="60" t="s">
        <v>501</v>
      </c>
      <c r="H36" s="15">
        <f t="shared" si="0"/>
      </c>
      <c r="I36" s="63"/>
      <c r="J36" s="15" t="s">
        <v>277</v>
      </c>
      <c r="O36" s="14">
        <v>1550</v>
      </c>
    </row>
    <row r="37" spans="1:15" ht="12.75" customHeight="1">
      <c r="A37" s="63">
        <v>30</v>
      </c>
      <c r="B37" s="15">
        <v>84</v>
      </c>
      <c r="C37" s="40" t="s">
        <v>445</v>
      </c>
      <c r="D37" s="41">
        <v>2003</v>
      </c>
      <c r="E37" s="15" t="s">
        <v>11</v>
      </c>
      <c r="F37" s="42" t="s">
        <v>276</v>
      </c>
      <c r="G37" s="67" t="s">
        <v>502</v>
      </c>
      <c r="H37" s="15" t="str">
        <f t="shared" si="0"/>
        <v>Ю11</v>
      </c>
      <c r="I37" s="68">
        <v>8</v>
      </c>
      <c r="J37" s="53"/>
      <c r="O37" s="14">
        <v>1561</v>
      </c>
    </row>
    <row r="38" spans="1:15" ht="12.75" customHeight="1">
      <c r="A38" s="63">
        <v>31</v>
      </c>
      <c r="B38" s="15">
        <v>73</v>
      </c>
      <c r="C38" s="40" t="s">
        <v>430</v>
      </c>
      <c r="D38" s="41">
        <v>2002</v>
      </c>
      <c r="E38" s="15" t="s">
        <v>11</v>
      </c>
      <c r="F38" s="42" t="s">
        <v>276</v>
      </c>
      <c r="G38" s="67" t="s">
        <v>503</v>
      </c>
      <c r="H38" s="15" t="str">
        <f t="shared" si="0"/>
        <v>Ю11</v>
      </c>
      <c r="I38" s="68">
        <v>9</v>
      </c>
      <c r="J38" s="15"/>
      <c r="O38" s="14">
        <v>1578</v>
      </c>
    </row>
    <row r="39" spans="1:15" ht="12.75" customHeight="1">
      <c r="A39" s="63">
        <v>32</v>
      </c>
      <c r="B39" s="45">
        <v>74</v>
      </c>
      <c r="C39" s="46" t="s">
        <v>409</v>
      </c>
      <c r="D39" s="47">
        <v>1944</v>
      </c>
      <c r="E39" s="45" t="s">
        <v>11</v>
      </c>
      <c r="F39" s="49" t="s">
        <v>12</v>
      </c>
      <c r="G39" s="67" t="s">
        <v>504</v>
      </c>
      <c r="H39" s="15" t="str">
        <f t="shared" si="0"/>
        <v>М70</v>
      </c>
      <c r="I39" s="68">
        <v>2</v>
      </c>
      <c r="J39" s="15"/>
      <c r="O39" s="14">
        <v>1579</v>
      </c>
    </row>
    <row r="40" spans="1:15" ht="12.75" customHeight="1">
      <c r="A40" s="63">
        <v>33</v>
      </c>
      <c r="B40" s="15">
        <v>77</v>
      </c>
      <c r="C40" s="40" t="s">
        <v>407</v>
      </c>
      <c r="D40" s="41">
        <v>1998</v>
      </c>
      <c r="E40" s="15" t="s">
        <v>28</v>
      </c>
      <c r="F40" s="42"/>
      <c r="G40" s="60" t="s">
        <v>506</v>
      </c>
      <c r="H40" s="15" t="str">
        <f t="shared" si="0"/>
        <v>Ю14</v>
      </c>
      <c r="I40" s="63">
        <v>14</v>
      </c>
      <c r="J40" s="15"/>
      <c r="O40" s="14">
        <v>1613</v>
      </c>
    </row>
    <row r="41" spans="1:15" ht="12.75" customHeight="1">
      <c r="A41" s="63">
        <v>34</v>
      </c>
      <c r="B41" s="15">
        <v>63</v>
      </c>
      <c r="C41" s="40" t="s">
        <v>325</v>
      </c>
      <c r="D41" s="41">
        <v>1937</v>
      </c>
      <c r="E41" s="15" t="s">
        <v>9</v>
      </c>
      <c r="F41" s="42" t="s">
        <v>14</v>
      </c>
      <c r="G41" s="60" t="s">
        <v>507</v>
      </c>
      <c r="H41" s="15" t="str">
        <f t="shared" si="0"/>
        <v>М70</v>
      </c>
      <c r="I41" s="63">
        <v>3</v>
      </c>
      <c r="J41" s="15"/>
      <c r="O41" s="14">
        <v>1637</v>
      </c>
    </row>
    <row r="42" spans="1:15" ht="12.75" customHeight="1">
      <c r="A42" s="63">
        <v>35</v>
      </c>
      <c r="B42" s="15">
        <v>38</v>
      </c>
      <c r="C42" s="40" t="s">
        <v>269</v>
      </c>
      <c r="D42" s="41">
        <v>2000</v>
      </c>
      <c r="E42" s="15" t="s">
        <v>42</v>
      </c>
      <c r="F42" s="42"/>
      <c r="G42" s="60" t="s">
        <v>508</v>
      </c>
      <c r="H42" s="15" t="str">
        <f t="shared" si="0"/>
        <v>Ю14</v>
      </c>
      <c r="I42" s="63">
        <v>15</v>
      </c>
      <c r="J42" s="15"/>
      <c r="O42" s="14">
        <v>1638</v>
      </c>
    </row>
    <row r="43" spans="1:15" ht="12.75" customHeight="1">
      <c r="A43" s="63">
        <v>36</v>
      </c>
      <c r="B43" s="15">
        <v>19</v>
      </c>
      <c r="C43" s="40" t="s">
        <v>93</v>
      </c>
      <c r="D43" s="41">
        <v>1979</v>
      </c>
      <c r="E43" s="15" t="s">
        <v>9</v>
      </c>
      <c r="F43" s="42" t="s">
        <v>94</v>
      </c>
      <c r="G43" s="60" t="s">
        <v>509</v>
      </c>
      <c r="H43" s="15">
        <f t="shared" si="0"/>
      </c>
      <c r="I43" s="63"/>
      <c r="J43" s="15" t="s">
        <v>277</v>
      </c>
      <c r="O43" s="14">
        <v>1654</v>
      </c>
    </row>
    <row r="44" spans="1:15" ht="12.75" customHeight="1">
      <c r="A44" s="63">
        <v>37</v>
      </c>
      <c r="B44" s="15">
        <v>36</v>
      </c>
      <c r="C44" s="40" t="s">
        <v>271</v>
      </c>
      <c r="D44" s="41">
        <v>2000</v>
      </c>
      <c r="E44" s="15" t="s">
        <v>42</v>
      </c>
      <c r="F44" s="42"/>
      <c r="G44" s="60" t="s">
        <v>510</v>
      </c>
      <c r="H44" s="15" t="str">
        <f t="shared" si="0"/>
        <v>Ю14</v>
      </c>
      <c r="I44" s="63">
        <v>16</v>
      </c>
      <c r="J44" s="15"/>
      <c r="O44" s="14">
        <v>1660</v>
      </c>
    </row>
    <row r="45" spans="1:15" ht="12.75" customHeight="1">
      <c r="A45" s="63">
        <v>38</v>
      </c>
      <c r="B45" s="15">
        <v>41</v>
      </c>
      <c r="C45" s="40" t="s">
        <v>284</v>
      </c>
      <c r="D45" s="41">
        <v>1935</v>
      </c>
      <c r="E45" s="15" t="s">
        <v>11</v>
      </c>
      <c r="F45" s="42"/>
      <c r="G45" s="60" t="s">
        <v>512</v>
      </c>
      <c r="H45" s="15" t="str">
        <f t="shared" si="0"/>
        <v>М70</v>
      </c>
      <c r="I45" s="63">
        <v>4</v>
      </c>
      <c r="J45" s="15"/>
      <c r="O45" s="14">
        <v>1678</v>
      </c>
    </row>
    <row r="46" spans="1:15" ht="12.75" customHeight="1">
      <c r="A46" s="63">
        <v>39</v>
      </c>
      <c r="B46" s="15">
        <v>49</v>
      </c>
      <c r="C46" s="40" t="s">
        <v>279</v>
      </c>
      <c r="D46" s="41">
        <v>1936</v>
      </c>
      <c r="E46" s="15"/>
      <c r="F46" s="42"/>
      <c r="G46" s="60" t="s">
        <v>515</v>
      </c>
      <c r="H46" s="15" t="str">
        <f t="shared" si="0"/>
        <v>М70</v>
      </c>
      <c r="I46" s="63">
        <v>5</v>
      </c>
      <c r="J46" s="15"/>
      <c r="O46" s="14">
        <v>1736</v>
      </c>
    </row>
    <row r="47" spans="1:15" ht="12.75" customHeight="1">
      <c r="A47" s="63">
        <v>40</v>
      </c>
      <c r="B47" s="15">
        <v>68</v>
      </c>
      <c r="C47" s="40" t="s">
        <v>330</v>
      </c>
      <c r="D47" s="41">
        <v>1935</v>
      </c>
      <c r="E47" s="15" t="s">
        <v>9</v>
      </c>
      <c r="F47" s="42"/>
      <c r="G47" s="60" t="s">
        <v>516</v>
      </c>
      <c r="H47" s="15" t="str">
        <f t="shared" si="0"/>
        <v>М70</v>
      </c>
      <c r="I47" s="63">
        <v>6</v>
      </c>
      <c r="J47" s="15"/>
      <c r="O47" s="14">
        <v>1748</v>
      </c>
    </row>
    <row r="48" spans="1:15" ht="12.75" customHeight="1">
      <c r="A48" s="63">
        <v>41</v>
      </c>
      <c r="B48" s="15">
        <v>65</v>
      </c>
      <c r="C48" s="40" t="s">
        <v>328</v>
      </c>
      <c r="D48" s="41">
        <v>1938</v>
      </c>
      <c r="E48" s="15" t="s">
        <v>329</v>
      </c>
      <c r="F48" s="42"/>
      <c r="G48" s="60" t="s">
        <v>521</v>
      </c>
      <c r="H48" s="15" t="str">
        <f t="shared" si="0"/>
        <v>М70</v>
      </c>
      <c r="I48" s="63">
        <v>7</v>
      </c>
      <c r="J48" s="15" t="s">
        <v>68</v>
      </c>
      <c r="O48" s="14">
        <v>1830</v>
      </c>
    </row>
    <row r="49" spans="1:15" ht="12.75" customHeight="1">
      <c r="A49" s="63">
        <v>42</v>
      </c>
      <c r="B49" s="15">
        <v>45</v>
      </c>
      <c r="C49" s="40" t="s">
        <v>285</v>
      </c>
      <c r="D49" s="41">
        <v>1952</v>
      </c>
      <c r="E49" s="15" t="s">
        <v>69</v>
      </c>
      <c r="F49" s="42"/>
      <c r="G49" s="60" t="s">
        <v>522</v>
      </c>
      <c r="H49" s="15">
        <f t="shared" si="0"/>
      </c>
      <c r="I49" s="63"/>
      <c r="J49" s="15"/>
      <c r="O49" s="14">
        <v>1831</v>
      </c>
    </row>
    <row r="50" spans="1:15" ht="12.75" customHeight="1">
      <c r="A50" s="63">
        <v>43</v>
      </c>
      <c r="B50" s="15">
        <v>22</v>
      </c>
      <c r="C50" s="40" t="s">
        <v>100</v>
      </c>
      <c r="D50" s="41">
        <v>1940</v>
      </c>
      <c r="E50" s="15" t="s">
        <v>9</v>
      </c>
      <c r="F50" s="42"/>
      <c r="G50" s="60" t="s">
        <v>523</v>
      </c>
      <c r="H50" s="15" t="str">
        <f t="shared" si="0"/>
        <v>М70</v>
      </c>
      <c r="I50" s="63">
        <v>8</v>
      </c>
      <c r="J50" s="15" t="s">
        <v>277</v>
      </c>
      <c r="O50" s="14">
        <v>1919</v>
      </c>
    </row>
    <row r="51" spans="1:15" ht="12.75" customHeight="1">
      <c r="A51" s="63">
        <v>44</v>
      </c>
      <c r="B51" s="15">
        <v>81</v>
      </c>
      <c r="C51" s="40" t="s">
        <v>427</v>
      </c>
      <c r="D51" s="41">
        <v>1941</v>
      </c>
      <c r="E51" s="15" t="s">
        <v>9</v>
      </c>
      <c r="F51" s="42"/>
      <c r="G51" s="67" t="s">
        <v>525</v>
      </c>
      <c r="H51" s="15" t="str">
        <f t="shared" si="0"/>
        <v>М70</v>
      </c>
      <c r="I51" s="68">
        <v>9</v>
      </c>
      <c r="J51" s="15"/>
      <c r="O51" s="14">
        <v>1952</v>
      </c>
    </row>
    <row r="52" spans="1:15" ht="12.75" customHeight="1">
      <c r="A52" s="63">
        <v>45</v>
      </c>
      <c r="B52" s="15">
        <v>31</v>
      </c>
      <c r="C52" s="40" t="s">
        <v>274</v>
      </c>
      <c r="D52" s="41">
        <v>1985</v>
      </c>
      <c r="E52" s="15" t="s">
        <v>9</v>
      </c>
      <c r="F52" s="42"/>
      <c r="G52" s="60" t="s">
        <v>528</v>
      </c>
      <c r="H52" s="15">
        <f t="shared" si="0"/>
      </c>
      <c r="I52" s="63"/>
      <c r="J52" s="15"/>
      <c r="O52" s="14">
        <v>2030</v>
      </c>
    </row>
    <row r="53" spans="1:10" ht="12.75" customHeight="1">
      <c r="A53" s="63">
        <v>46</v>
      </c>
      <c r="B53" s="15">
        <v>82</v>
      </c>
      <c r="C53" s="46" t="s">
        <v>433</v>
      </c>
      <c r="D53" s="47">
        <v>1961</v>
      </c>
      <c r="E53" s="45" t="s">
        <v>11</v>
      </c>
      <c r="F53" s="49" t="s">
        <v>12</v>
      </c>
      <c r="G53" s="67" t="s">
        <v>548</v>
      </c>
      <c r="H53" s="15">
        <f>IF(AND(D53&gt;=1900,D53&lt;=1944),"М70",IF(AND(D53&gt;=1997,D53&lt;=2000),"Ю14",IF(AND(D53&gt;=2001,D53&lt;=2014),"Ю11","")))</f>
      </c>
      <c r="I53" s="68"/>
      <c r="J53" s="15" t="s">
        <v>68</v>
      </c>
    </row>
    <row r="54" spans="1:10" ht="12.75" customHeight="1">
      <c r="A54" s="63">
        <v>47</v>
      </c>
      <c r="B54" s="15">
        <v>91</v>
      </c>
      <c r="C54" s="40" t="s">
        <v>452</v>
      </c>
      <c r="D54" s="41">
        <v>1935</v>
      </c>
      <c r="E54" s="15" t="s">
        <v>9</v>
      </c>
      <c r="F54" s="42" t="s">
        <v>10</v>
      </c>
      <c r="G54" s="67" t="s">
        <v>551</v>
      </c>
      <c r="H54" s="15" t="str">
        <f>IF(AND(D54&gt;=1900,D54&lt;=1944),"М70",IF(AND(D54&gt;=1997,D54&lt;=2000),"Ю14",IF(AND(D54&gt;=2001,D54&lt;=2014),"Ю11","")))</f>
        <v>М70</v>
      </c>
      <c r="I54" s="68">
        <v>10</v>
      </c>
      <c r="J54" s="53"/>
    </row>
    <row r="55" spans="1:10" ht="12.75" customHeight="1">
      <c r="A55" s="63"/>
      <c r="B55" s="45">
        <v>9</v>
      </c>
      <c r="C55" s="46" t="s">
        <v>82</v>
      </c>
      <c r="D55" s="47">
        <v>1980</v>
      </c>
      <c r="E55" s="45" t="s">
        <v>9</v>
      </c>
      <c r="F55" s="49" t="s">
        <v>83</v>
      </c>
      <c r="G55" s="60" t="s">
        <v>539</v>
      </c>
      <c r="H55" s="15">
        <f t="shared" si="0"/>
      </c>
      <c r="I55" s="63"/>
      <c r="J55" s="15" t="s">
        <v>277</v>
      </c>
    </row>
    <row r="56" spans="1:10" ht="12.75" customHeight="1">
      <c r="A56" s="63"/>
      <c r="B56" s="45">
        <v>24</v>
      </c>
      <c r="C56" s="46" t="s">
        <v>97</v>
      </c>
      <c r="D56" s="47">
        <v>1985</v>
      </c>
      <c r="E56" s="45" t="s">
        <v>9</v>
      </c>
      <c r="F56" s="49"/>
      <c r="G56" s="60" t="s">
        <v>539</v>
      </c>
      <c r="H56" s="15">
        <f t="shared" si="0"/>
      </c>
      <c r="I56" s="63"/>
      <c r="J56" s="15" t="s">
        <v>277</v>
      </c>
    </row>
    <row r="57" spans="3:10" ht="12.75" customHeight="1">
      <c r="C57" s="40"/>
      <c r="D57" s="41"/>
      <c r="E57" s="15"/>
      <c r="F57" s="42"/>
      <c r="G57" s="70"/>
      <c r="H57" s="15">
        <f aca="true" t="shared" si="1" ref="H57:H62">IF(AND(D57&gt;=1900,D57&lt;=1944),"М70",IF(AND(D57&gt;=1997,D57&lt;=2000),"Ю14",IF(AND(D57&gt;=2001,D57&lt;=2014),"Ю11","")))</f>
      </c>
      <c r="I57" s="68"/>
      <c r="J57" s="53"/>
    </row>
    <row r="58" spans="3:10" ht="12.75" customHeight="1">
      <c r="C58" s="40"/>
      <c r="D58" s="41"/>
      <c r="E58" s="15"/>
      <c r="F58" s="42"/>
      <c r="G58" s="70"/>
      <c r="H58" s="15">
        <f t="shared" si="1"/>
      </c>
      <c r="I58" s="68"/>
      <c r="J58" s="53"/>
    </row>
    <row r="59" spans="3:10" ht="12.75" customHeight="1">
      <c r="C59" s="40"/>
      <c r="D59" s="41"/>
      <c r="E59" s="15"/>
      <c r="F59" s="42"/>
      <c r="G59" s="70"/>
      <c r="H59" s="15">
        <f t="shared" si="1"/>
      </c>
      <c r="I59" s="68"/>
      <c r="J59" s="53"/>
    </row>
    <row r="60" ht="12.75" customHeight="1">
      <c r="H60" s="15">
        <f t="shared" si="1"/>
      </c>
    </row>
    <row r="61" ht="12.75" customHeight="1">
      <c r="H61" s="15">
        <f t="shared" si="1"/>
      </c>
    </row>
    <row r="62" ht="12.75" customHeight="1">
      <c r="H62" s="15">
        <f t="shared" si="1"/>
      </c>
    </row>
  </sheetData>
  <sheetProtection/>
  <autoFilter ref="A6:J62"/>
  <mergeCells count="14">
    <mergeCell ref="B6:B7"/>
    <mergeCell ref="C6:C7"/>
    <mergeCell ref="D6:D7"/>
    <mergeCell ref="G6:G7"/>
    <mergeCell ref="H6:H7"/>
    <mergeCell ref="I6:I7"/>
    <mergeCell ref="E6:E7"/>
    <mergeCell ref="F6:F7"/>
    <mergeCell ref="J6:J7"/>
    <mergeCell ref="A1:J1"/>
    <mergeCell ref="A2:J2"/>
    <mergeCell ref="A3:J3"/>
    <mergeCell ref="A4:J4"/>
    <mergeCell ref="A6:A7"/>
  </mergeCells>
  <printOptions horizontalCentered="1"/>
  <pageMargins left="0.31496062992126" right="0" top="0.196850393700787" bottom="0.393700787401575" header="1.96850393700787" footer="0.196850393700787"/>
  <pageSetup blackAndWhite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O62"/>
  <sheetViews>
    <sheetView showGridLines="0" tabSelected="1" zoomScale="130" zoomScaleNormal="130" zoomScalePageLayoutView="0" workbookViewId="0" topLeftCell="A25">
      <selection activeCell="C41" sqref="C41"/>
    </sheetView>
  </sheetViews>
  <sheetFormatPr defaultColWidth="9.00390625" defaultRowHeight="12.75" customHeight="1"/>
  <cols>
    <col min="1" max="1" width="4.25390625" style="15" customWidth="1"/>
    <col min="2" max="2" width="4.375" style="13" customWidth="1"/>
    <col min="3" max="3" width="21.625" style="22" customWidth="1"/>
    <col min="4" max="4" width="4.25390625" style="20" customWidth="1"/>
    <col min="5" max="5" width="14.625" style="19" customWidth="1"/>
    <col min="6" max="6" width="18.625" style="23" customWidth="1"/>
    <col min="7" max="7" width="6.375" style="104" customWidth="1"/>
    <col min="8" max="8" width="5.625" style="24" customWidth="1"/>
    <col min="9" max="9" width="3.875" style="106" customWidth="1"/>
    <col min="10" max="14" width="9.125" style="14" customWidth="1"/>
    <col min="15" max="15" width="9.125" style="14" hidden="1" customWidth="1"/>
    <col min="16" max="36" width="9.125" style="14" customWidth="1"/>
    <col min="37" max="16384" width="9.125" style="14" customWidth="1"/>
  </cols>
  <sheetData>
    <row r="1" spans="1:10" ht="20.25" customHeight="1">
      <c r="A1" s="94" t="s">
        <v>31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8" customHeight="1">
      <c r="A2" s="95" t="s">
        <v>22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22.5" customHeight="1">
      <c r="A3" s="96" t="s">
        <v>34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17.25" customHeight="1">
      <c r="A4" s="85" t="s">
        <v>71</v>
      </c>
      <c r="B4" s="85"/>
      <c r="C4" s="85"/>
      <c r="D4" s="85"/>
      <c r="E4" s="85"/>
      <c r="F4" s="85"/>
      <c r="G4" s="85"/>
      <c r="H4" s="85"/>
      <c r="I4" s="85"/>
      <c r="J4" s="85"/>
    </row>
    <row r="5" spans="1:9" s="17" customFormat="1" ht="13.5" customHeight="1">
      <c r="A5" s="16"/>
      <c r="C5" s="1"/>
      <c r="D5" s="1"/>
      <c r="E5" s="1"/>
      <c r="F5" s="1"/>
      <c r="G5" s="103"/>
      <c r="H5" s="1"/>
      <c r="I5" s="105"/>
    </row>
    <row r="6" spans="1:10" s="18" customFormat="1" ht="7.5" customHeight="1">
      <c r="A6" s="101" t="s">
        <v>0</v>
      </c>
      <c r="B6" s="101" t="s">
        <v>1</v>
      </c>
      <c r="C6" s="101" t="s">
        <v>2</v>
      </c>
      <c r="D6" s="99" t="s">
        <v>3</v>
      </c>
      <c r="E6" s="99" t="s">
        <v>4</v>
      </c>
      <c r="F6" s="99" t="s">
        <v>5</v>
      </c>
      <c r="G6" s="97" t="s">
        <v>6</v>
      </c>
      <c r="H6" s="97" t="s">
        <v>7</v>
      </c>
      <c r="I6" s="97" t="s">
        <v>8</v>
      </c>
      <c r="J6" s="92" t="s">
        <v>44</v>
      </c>
    </row>
    <row r="7" spans="1:10" s="18" customFormat="1" ht="7.5" customHeight="1">
      <c r="A7" s="102"/>
      <c r="B7" s="102"/>
      <c r="C7" s="102"/>
      <c r="D7" s="100"/>
      <c r="E7" s="100"/>
      <c r="F7" s="100"/>
      <c r="G7" s="98"/>
      <c r="H7" s="98"/>
      <c r="I7" s="98"/>
      <c r="J7" s="93"/>
    </row>
    <row r="8" spans="1:15" ht="12.75" customHeight="1">
      <c r="A8" s="63">
        <v>1</v>
      </c>
      <c r="B8" s="15">
        <v>79</v>
      </c>
      <c r="C8" s="40" t="s">
        <v>426</v>
      </c>
      <c r="D8" s="41">
        <v>1999</v>
      </c>
      <c r="E8" s="15" t="s">
        <v>9</v>
      </c>
      <c r="F8" s="71"/>
      <c r="G8" s="67" t="s">
        <v>459</v>
      </c>
      <c r="H8" s="15" t="str">
        <f>IF(AND(D8&gt;=1900,D8&lt;=1944),"Ж70",IF(AND(D8&gt;=1997,D8&lt;=2000),"Д14",IF(AND(D8&gt;=2001,D8&lt;=2014),"Д11","")))</f>
        <v>Д14</v>
      </c>
      <c r="I8" s="68">
        <v>1</v>
      </c>
      <c r="O8" s="14">
        <v>1161</v>
      </c>
    </row>
    <row r="9" spans="1:15" ht="12.75" customHeight="1">
      <c r="A9" s="63">
        <v>2</v>
      </c>
      <c r="B9" s="15">
        <v>57</v>
      </c>
      <c r="C9" s="40" t="s">
        <v>315</v>
      </c>
      <c r="D9" s="41">
        <v>2002</v>
      </c>
      <c r="E9" s="15" t="s">
        <v>9</v>
      </c>
      <c r="F9" s="42" t="s">
        <v>63</v>
      </c>
      <c r="G9" s="67" t="s">
        <v>464</v>
      </c>
      <c r="H9" s="15" t="str">
        <f aca="true" t="shared" si="0" ref="H9:H44">IF(AND(D9&gt;=1900,D9&lt;=1944),"Ж70",IF(AND(D9&gt;=1997,D9&lt;=2000),"Д14",IF(AND(D9&gt;=2001,D9&lt;=2014),"Д11","")))</f>
        <v>Д11</v>
      </c>
      <c r="I9" s="68">
        <v>1</v>
      </c>
      <c r="O9" s="14">
        <v>1207</v>
      </c>
    </row>
    <row r="10" spans="1:15" ht="12.75" customHeight="1">
      <c r="A10" s="63">
        <v>3</v>
      </c>
      <c r="B10" s="15">
        <v>70</v>
      </c>
      <c r="C10" s="40" t="s">
        <v>411</v>
      </c>
      <c r="D10" s="41">
        <v>1999</v>
      </c>
      <c r="E10" s="15" t="s">
        <v>9</v>
      </c>
      <c r="F10" s="42" t="s">
        <v>13</v>
      </c>
      <c r="G10" s="67" t="s">
        <v>466</v>
      </c>
      <c r="H10" s="15" t="str">
        <f t="shared" si="0"/>
        <v>Д14</v>
      </c>
      <c r="I10" s="68">
        <v>2</v>
      </c>
      <c r="O10" s="14">
        <v>1223</v>
      </c>
    </row>
    <row r="11" spans="1:15" ht="12.75" customHeight="1">
      <c r="A11" s="63">
        <v>4</v>
      </c>
      <c r="B11" s="15">
        <v>59</v>
      </c>
      <c r="C11" s="40" t="s">
        <v>317</v>
      </c>
      <c r="D11" s="41">
        <v>2002</v>
      </c>
      <c r="E11" s="15" t="s">
        <v>9</v>
      </c>
      <c r="F11" s="42" t="s">
        <v>63</v>
      </c>
      <c r="G11" s="67" t="s">
        <v>468</v>
      </c>
      <c r="H11" s="15" t="str">
        <f t="shared" si="0"/>
        <v>Д11</v>
      </c>
      <c r="I11" s="68">
        <v>2</v>
      </c>
      <c r="O11" s="14">
        <v>1245</v>
      </c>
    </row>
    <row r="12" spans="1:15" ht="12.75" customHeight="1">
      <c r="A12" s="63">
        <v>5</v>
      </c>
      <c r="B12" s="15">
        <v>33</v>
      </c>
      <c r="C12" s="40" t="s">
        <v>273</v>
      </c>
      <c r="D12" s="41">
        <v>2000</v>
      </c>
      <c r="E12" s="15" t="s">
        <v>26</v>
      </c>
      <c r="F12" s="42"/>
      <c r="G12" s="67" t="s">
        <v>471</v>
      </c>
      <c r="H12" s="15" t="str">
        <f t="shared" si="0"/>
        <v>Д14</v>
      </c>
      <c r="I12" s="68">
        <v>3</v>
      </c>
      <c r="J12" s="15"/>
      <c r="O12" s="14">
        <v>1272</v>
      </c>
    </row>
    <row r="13" spans="1:15" ht="12.75" customHeight="1">
      <c r="A13" s="63">
        <v>6</v>
      </c>
      <c r="B13" s="45">
        <v>40</v>
      </c>
      <c r="C13" s="46" t="s">
        <v>288</v>
      </c>
      <c r="D13" s="47">
        <v>1998</v>
      </c>
      <c r="E13" s="45" t="s">
        <v>42</v>
      </c>
      <c r="F13" s="49" t="s">
        <v>60</v>
      </c>
      <c r="G13" s="67" t="s">
        <v>476</v>
      </c>
      <c r="H13" s="15" t="str">
        <f t="shared" si="0"/>
        <v>Д14</v>
      </c>
      <c r="I13" s="68">
        <v>4</v>
      </c>
      <c r="J13" s="21"/>
      <c r="O13" s="14">
        <v>1336</v>
      </c>
    </row>
    <row r="14" spans="1:15" ht="12.75" customHeight="1">
      <c r="A14" s="63">
        <v>7</v>
      </c>
      <c r="B14" s="15">
        <v>42</v>
      </c>
      <c r="C14" s="40" t="s">
        <v>287</v>
      </c>
      <c r="D14" s="41">
        <v>1998</v>
      </c>
      <c r="E14" s="15" t="s">
        <v>69</v>
      </c>
      <c r="F14" s="42"/>
      <c r="G14" s="67" t="s">
        <v>477</v>
      </c>
      <c r="H14" s="15" t="str">
        <f t="shared" si="0"/>
        <v>Д14</v>
      </c>
      <c r="I14" s="68">
        <v>5</v>
      </c>
      <c r="J14" s="15"/>
      <c r="O14" s="14">
        <v>1352</v>
      </c>
    </row>
    <row r="15" spans="1:15" ht="12.75" customHeight="1">
      <c r="A15" s="63">
        <v>8</v>
      </c>
      <c r="B15" s="15">
        <v>51</v>
      </c>
      <c r="C15" s="40" t="s">
        <v>311</v>
      </c>
      <c r="D15" s="41">
        <v>1988</v>
      </c>
      <c r="E15" s="15" t="s">
        <v>9</v>
      </c>
      <c r="F15" s="42"/>
      <c r="G15" s="67" t="s">
        <v>479</v>
      </c>
      <c r="H15" s="15">
        <f t="shared" si="0"/>
      </c>
      <c r="I15" s="68"/>
      <c r="J15" s="21"/>
      <c r="O15" s="14">
        <v>1363</v>
      </c>
    </row>
    <row r="16" spans="1:15" ht="12.75" customHeight="1">
      <c r="A16" s="63">
        <v>9</v>
      </c>
      <c r="B16" s="45">
        <v>28</v>
      </c>
      <c r="C16" s="46" t="s">
        <v>101</v>
      </c>
      <c r="D16" s="47">
        <v>1997</v>
      </c>
      <c r="E16" s="45" t="s">
        <v>9</v>
      </c>
      <c r="F16" s="49" t="s">
        <v>102</v>
      </c>
      <c r="G16" s="67" t="s">
        <v>480</v>
      </c>
      <c r="H16" s="15" t="str">
        <f t="shared" si="0"/>
        <v>Д14</v>
      </c>
      <c r="I16" s="68">
        <v>6</v>
      </c>
      <c r="J16" s="15" t="s">
        <v>277</v>
      </c>
      <c r="O16" s="14">
        <v>1369</v>
      </c>
    </row>
    <row r="17" spans="1:15" ht="12.75" customHeight="1">
      <c r="A17" s="63">
        <v>10</v>
      </c>
      <c r="B17" s="15">
        <v>54</v>
      </c>
      <c r="C17" s="40" t="s">
        <v>313</v>
      </c>
      <c r="D17" s="41">
        <v>1993</v>
      </c>
      <c r="E17" s="15" t="s">
        <v>314</v>
      </c>
      <c r="F17" s="42"/>
      <c r="G17" s="67" t="s">
        <v>482</v>
      </c>
      <c r="H17" s="15">
        <f t="shared" si="0"/>
      </c>
      <c r="I17" s="68"/>
      <c r="O17" s="14">
        <v>1383</v>
      </c>
    </row>
    <row r="18" spans="1:15" ht="12.75" customHeight="1">
      <c r="A18" s="63">
        <v>11</v>
      </c>
      <c r="B18" s="15">
        <v>69</v>
      </c>
      <c r="C18" s="40" t="s">
        <v>410</v>
      </c>
      <c r="D18" s="41">
        <v>1997</v>
      </c>
      <c r="E18" s="15" t="s">
        <v>9</v>
      </c>
      <c r="F18" s="42" t="s">
        <v>13</v>
      </c>
      <c r="G18" s="67" t="s">
        <v>483</v>
      </c>
      <c r="H18" s="15" t="str">
        <f t="shared" si="0"/>
        <v>Д14</v>
      </c>
      <c r="I18" s="68">
        <v>7</v>
      </c>
      <c r="O18" s="14">
        <v>1394</v>
      </c>
    </row>
    <row r="19" spans="1:15" ht="12.75" customHeight="1">
      <c r="A19" s="63">
        <v>12</v>
      </c>
      <c r="B19" s="15">
        <v>56</v>
      </c>
      <c r="C19" s="40" t="s">
        <v>316</v>
      </c>
      <c r="D19" s="41">
        <v>1997</v>
      </c>
      <c r="E19" s="15" t="s">
        <v>9</v>
      </c>
      <c r="F19" s="42" t="s">
        <v>63</v>
      </c>
      <c r="G19" s="67" t="s">
        <v>489</v>
      </c>
      <c r="H19" s="15" t="str">
        <f t="shared" si="0"/>
        <v>Д14</v>
      </c>
      <c r="I19" s="68">
        <v>8</v>
      </c>
      <c r="O19" s="14">
        <v>1477</v>
      </c>
    </row>
    <row r="20" spans="1:15" ht="12.75" customHeight="1">
      <c r="A20" s="63">
        <v>13</v>
      </c>
      <c r="B20" s="45">
        <v>26</v>
      </c>
      <c r="C20" s="46" t="s">
        <v>99</v>
      </c>
      <c r="D20" s="47">
        <v>1984</v>
      </c>
      <c r="E20" s="45" t="s">
        <v>55</v>
      </c>
      <c r="F20" s="49" t="s">
        <v>56</v>
      </c>
      <c r="G20" s="67" t="s">
        <v>492</v>
      </c>
      <c r="H20" s="15">
        <f t="shared" si="0"/>
      </c>
      <c r="I20" s="68"/>
      <c r="J20" s="15" t="s">
        <v>277</v>
      </c>
      <c r="O20" s="14">
        <v>1499</v>
      </c>
    </row>
    <row r="21" spans="1:15" ht="12.75" customHeight="1">
      <c r="A21" s="63">
        <v>14</v>
      </c>
      <c r="B21" s="45">
        <v>44</v>
      </c>
      <c r="C21" s="46" t="s">
        <v>286</v>
      </c>
      <c r="D21" s="47">
        <v>1999</v>
      </c>
      <c r="E21" s="45" t="s">
        <v>69</v>
      </c>
      <c r="F21" s="49"/>
      <c r="G21" s="67" t="s">
        <v>494</v>
      </c>
      <c r="H21" s="15" t="str">
        <f t="shared" si="0"/>
        <v>Д14</v>
      </c>
      <c r="I21" s="68">
        <v>9</v>
      </c>
      <c r="J21" s="15"/>
      <c r="O21" s="14">
        <v>1505</v>
      </c>
    </row>
    <row r="22" spans="1:15" ht="12.75" customHeight="1">
      <c r="A22" s="63">
        <v>15</v>
      </c>
      <c r="B22" s="15">
        <v>46</v>
      </c>
      <c r="C22" s="40" t="s">
        <v>282</v>
      </c>
      <c r="D22" s="41">
        <v>1997</v>
      </c>
      <c r="E22" s="15" t="s">
        <v>11</v>
      </c>
      <c r="F22" s="42" t="s">
        <v>276</v>
      </c>
      <c r="G22" s="67" t="s">
        <v>497</v>
      </c>
      <c r="H22" s="15" t="str">
        <f t="shared" si="0"/>
        <v>Д14</v>
      </c>
      <c r="I22" s="68">
        <v>10</v>
      </c>
      <c r="J22" s="15"/>
      <c r="O22" s="14">
        <v>1532</v>
      </c>
    </row>
    <row r="23" spans="1:15" ht="12.75" customHeight="1">
      <c r="A23" s="63">
        <v>16</v>
      </c>
      <c r="B23" s="15">
        <v>47</v>
      </c>
      <c r="C23" s="40" t="s">
        <v>280</v>
      </c>
      <c r="D23" s="41">
        <v>2001</v>
      </c>
      <c r="E23" s="15" t="s">
        <v>11</v>
      </c>
      <c r="F23" s="42" t="s">
        <v>276</v>
      </c>
      <c r="G23" s="67" t="s">
        <v>498</v>
      </c>
      <c r="H23" s="15" t="str">
        <f t="shared" si="0"/>
        <v>Д11</v>
      </c>
      <c r="I23" s="68">
        <v>3</v>
      </c>
      <c r="J23" s="53"/>
      <c r="O23" s="14">
        <v>1533</v>
      </c>
    </row>
    <row r="24" spans="1:15" ht="12.75" customHeight="1">
      <c r="A24" s="63">
        <v>17</v>
      </c>
      <c r="B24" s="45">
        <v>8</v>
      </c>
      <c r="C24" s="46" t="s">
        <v>80</v>
      </c>
      <c r="D24" s="47">
        <v>1992</v>
      </c>
      <c r="E24" s="45" t="s">
        <v>9</v>
      </c>
      <c r="F24" s="49" t="s">
        <v>81</v>
      </c>
      <c r="G24" s="67" t="s">
        <v>500</v>
      </c>
      <c r="H24" s="15">
        <f t="shared" si="0"/>
      </c>
      <c r="I24" s="68"/>
      <c r="J24" s="15" t="s">
        <v>277</v>
      </c>
      <c r="O24" s="14">
        <v>1541</v>
      </c>
    </row>
    <row r="25" spans="1:15" ht="12.75" customHeight="1">
      <c r="A25" s="63">
        <v>18</v>
      </c>
      <c r="B25" s="15">
        <v>37</v>
      </c>
      <c r="C25" s="40" t="s">
        <v>270</v>
      </c>
      <c r="D25" s="41">
        <v>2000</v>
      </c>
      <c r="E25" s="15" t="s">
        <v>42</v>
      </c>
      <c r="F25" s="42"/>
      <c r="G25" s="67" t="s">
        <v>503</v>
      </c>
      <c r="H25" s="15" t="str">
        <f t="shared" si="0"/>
        <v>Д14</v>
      </c>
      <c r="I25" s="68">
        <v>11</v>
      </c>
      <c r="J25" s="15"/>
      <c r="O25" s="14">
        <v>1578</v>
      </c>
    </row>
    <row r="26" spans="1:15" ht="12.75" customHeight="1">
      <c r="A26" s="63">
        <v>19</v>
      </c>
      <c r="B26" s="15">
        <v>62</v>
      </c>
      <c r="C26" s="40" t="s">
        <v>319</v>
      </c>
      <c r="D26" s="41">
        <v>2002</v>
      </c>
      <c r="E26" s="15" t="s">
        <v>11</v>
      </c>
      <c r="F26" s="42" t="s">
        <v>276</v>
      </c>
      <c r="G26" s="67" t="s">
        <v>505</v>
      </c>
      <c r="H26" s="15" t="str">
        <f t="shared" si="0"/>
        <v>Д11</v>
      </c>
      <c r="I26" s="68">
        <v>4</v>
      </c>
      <c r="O26" s="14">
        <v>1590</v>
      </c>
    </row>
    <row r="27" spans="1:15" ht="12.75" customHeight="1">
      <c r="A27" s="63">
        <v>20</v>
      </c>
      <c r="B27" s="15">
        <v>76</v>
      </c>
      <c r="C27" s="40" t="s">
        <v>412</v>
      </c>
      <c r="D27" s="41">
        <v>2001</v>
      </c>
      <c r="E27" s="15" t="s">
        <v>11</v>
      </c>
      <c r="F27" s="42"/>
      <c r="G27" s="67" t="s">
        <v>511</v>
      </c>
      <c r="H27" s="15" t="str">
        <f t="shared" si="0"/>
        <v>Д11</v>
      </c>
      <c r="I27" s="68">
        <v>5</v>
      </c>
      <c r="O27" s="14">
        <v>1661</v>
      </c>
    </row>
    <row r="28" spans="1:15" ht="12.75" customHeight="1">
      <c r="A28" s="63">
        <v>21</v>
      </c>
      <c r="B28" s="45">
        <v>12</v>
      </c>
      <c r="C28" s="46" t="s">
        <v>87</v>
      </c>
      <c r="D28" s="47">
        <v>1981</v>
      </c>
      <c r="E28" s="45" t="s">
        <v>55</v>
      </c>
      <c r="F28" s="49" t="s">
        <v>56</v>
      </c>
      <c r="G28" s="67" t="s">
        <v>513</v>
      </c>
      <c r="H28" s="15">
        <f t="shared" si="0"/>
      </c>
      <c r="I28" s="68"/>
      <c r="J28" s="15" t="s">
        <v>277</v>
      </c>
      <c r="O28" s="14">
        <v>1699</v>
      </c>
    </row>
    <row r="29" spans="1:15" ht="12.75" customHeight="1">
      <c r="A29" s="63">
        <v>22</v>
      </c>
      <c r="B29" s="15">
        <v>52</v>
      </c>
      <c r="C29" s="40" t="s">
        <v>312</v>
      </c>
      <c r="D29" s="41">
        <v>1987</v>
      </c>
      <c r="E29" s="15" t="s">
        <v>9</v>
      </c>
      <c r="F29" s="42" t="s">
        <v>309</v>
      </c>
      <c r="G29" s="67" t="s">
        <v>514</v>
      </c>
      <c r="H29" s="15">
        <f t="shared" si="0"/>
      </c>
      <c r="I29" s="68"/>
      <c r="J29" s="21"/>
      <c r="O29" s="14">
        <v>1733</v>
      </c>
    </row>
    <row r="30" spans="1:15" ht="12.75" customHeight="1">
      <c r="A30" s="63">
        <v>23</v>
      </c>
      <c r="B30" s="45">
        <v>30</v>
      </c>
      <c r="C30" s="46" t="s">
        <v>103</v>
      </c>
      <c r="D30" s="47">
        <v>1992</v>
      </c>
      <c r="E30" s="45" t="s">
        <v>9</v>
      </c>
      <c r="F30" s="49" t="s">
        <v>104</v>
      </c>
      <c r="G30" s="67" t="s">
        <v>517</v>
      </c>
      <c r="H30" s="15">
        <f t="shared" si="0"/>
      </c>
      <c r="I30" s="68"/>
      <c r="J30" s="15"/>
      <c r="O30" s="14">
        <v>1762</v>
      </c>
    </row>
    <row r="31" spans="1:15" ht="12.75" customHeight="1">
      <c r="A31" s="63">
        <v>24</v>
      </c>
      <c r="B31" s="15">
        <v>60</v>
      </c>
      <c r="C31" s="40" t="s">
        <v>318</v>
      </c>
      <c r="D31" s="41">
        <v>2002</v>
      </c>
      <c r="E31" s="15" t="s">
        <v>9</v>
      </c>
      <c r="F31" s="42" t="s">
        <v>63</v>
      </c>
      <c r="G31" s="67" t="s">
        <v>518</v>
      </c>
      <c r="H31" s="15" t="str">
        <f t="shared" si="0"/>
        <v>Д11</v>
      </c>
      <c r="I31" s="68">
        <v>6</v>
      </c>
      <c r="O31" s="14">
        <v>1767</v>
      </c>
    </row>
    <row r="32" spans="1:15" ht="12.75" customHeight="1">
      <c r="A32" s="63">
        <v>25</v>
      </c>
      <c r="B32" s="45">
        <v>1</v>
      </c>
      <c r="C32" s="46" t="s">
        <v>72</v>
      </c>
      <c r="D32" s="47">
        <v>1985</v>
      </c>
      <c r="E32" s="45" t="s">
        <v>9</v>
      </c>
      <c r="F32" s="49" t="s">
        <v>73</v>
      </c>
      <c r="G32" s="67" t="s">
        <v>536</v>
      </c>
      <c r="H32" s="15">
        <f t="shared" si="0"/>
      </c>
      <c r="I32" s="68"/>
      <c r="J32" s="15" t="s">
        <v>277</v>
      </c>
      <c r="O32" s="14">
        <v>1794</v>
      </c>
    </row>
    <row r="33" spans="1:15" ht="12.75" customHeight="1">
      <c r="A33" s="63">
        <v>26</v>
      </c>
      <c r="B33" s="15">
        <v>25</v>
      </c>
      <c r="C33" s="40" t="s">
        <v>98</v>
      </c>
      <c r="D33" s="41">
        <v>1989</v>
      </c>
      <c r="E33" s="15" t="s">
        <v>11</v>
      </c>
      <c r="F33" s="42"/>
      <c r="G33" s="67" t="s">
        <v>519</v>
      </c>
      <c r="H33" s="15">
        <f t="shared" si="0"/>
      </c>
      <c r="I33" s="68"/>
      <c r="J33" s="15" t="s">
        <v>277</v>
      </c>
      <c r="O33" s="14">
        <v>1803</v>
      </c>
    </row>
    <row r="34" spans="1:15" ht="12.75" customHeight="1">
      <c r="A34" s="63">
        <v>27</v>
      </c>
      <c r="B34" s="4">
        <v>29</v>
      </c>
      <c r="C34" s="25" t="s">
        <v>105</v>
      </c>
      <c r="D34" s="26">
        <v>1994</v>
      </c>
      <c r="E34" s="4" t="s">
        <v>9</v>
      </c>
      <c r="F34" s="51" t="s">
        <v>106</v>
      </c>
      <c r="G34" s="65" t="s">
        <v>520</v>
      </c>
      <c r="H34" s="15">
        <f t="shared" si="0"/>
      </c>
      <c r="I34" s="68"/>
      <c r="J34" s="15"/>
      <c r="O34" s="14">
        <v>1824</v>
      </c>
    </row>
    <row r="35" spans="1:15" ht="12.75" customHeight="1">
      <c r="A35" s="63">
        <v>28</v>
      </c>
      <c r="B35" s="15">
        <v>88</v>
      </c>
      <c r="C35" s="40" t="s">
        <v>425</v>
      </c>
      <c r="D35" s="41">
        <v>1975</v>
      </c>
      <c r="E35" s="15" t="s">
        <v>21</v>
      </c>
      <c r="F35" s="71"/>
      <c r="G35" s="67" t="s">
        <v>524</v>
      </c>
      <c r="H35" s="15">
        <f t="shared" si="0"/>
      </c>
      <c r="I35" s="68"/>
      <c r="O35" s="14">
        <v>1939</v>
      </c>
    </row>
    <row r="36" spans="1:15" ht="12.75" customHeight="1">
      <c r="A36" s="63">
        <v>29</v>
      </c>
      <c r="B36" s="15">
        <v>67</v>
      </c>
      <c r="C36" s="40" t="s">
        <v>326</v>
      </c>
      <c r="D36" s="41">
        <v>1998</v>
      </c>
      <c r="E36" s="15" t="s">
        <v>9</v>
      </c>
      <c r="F36" s="42"/>
      <c r="G36" s="67" t="s">
        <v>526</v>
      </c>
      <c r="H36" s="15" t="str">
        <f t="shared" si="0"/>
        <v>Д14</v>
      </c>
      <c r="I36" s="68">
        <v>12</v>
      </c>
      <c r="O36" s="14">
        <v>1971</v>
      </c>
    </row>
    <row r="37" spans="1:15" ht="12.75" customHeight="1">
      <c r="A37" s="63">
        <v>30</v>
      </c>
      <c r="B37" s="45">
        <v>5</v>
      </c>
      <c r="C37" s="46" t="s">
        <v>77</v>
      </c>
      <c r="D37" s="47">
        <v>1987</v>
      </c>
      <c r="E37" s="45" t="s">
        <v>9</v>
      </c>
      <c r="F37" s="49"/>
      <c r="G37" s="67" t="s">
        <v>527</v>
      </c>
      <c r="H37" s="15">
        <f t="shared" si="0"/>
      </c>
      <c r="I37" s="68"/>
      <c r="J37" s="15" t="s">
        <v>277</v>
      </c>
      <c r="O37" s="14">
        <v>2012</v>
      </c>
    </row>
    <row r="38" spans="1:15" ht="12.75" customHeight="1">
      <c r="A38" s="63">
        <v>31</v>
      </c>
      <c r="B38" s="45">
        <v>17</v>
      </c>
      <c r="C38" s="46" t="s">
        <v>91</v>
      </c>
      <c r="D38" s="47">
        <v>1967</v>
      </c>
      <c r="E38" s="45" t="s">
        <v>9</v>
      </c>
      <c r="F38" s="49"/>
      <c r="G38" s="67" t="s">
        <v>529</v>
      </c>
      <c r="H38" s="15">
        <f t="shared" si="0"/>
      </c>
      <c r="I38" s="68"/>
      <c r="J38" s="15" t="s">
        <v>277</v>
      </c>
      <c r="O38" s="14">
        <v>2152</v>
      </c>
    </row>
    <row r="39" spans="1:15" ht="12.75" customHeight="1">
      <c r="A39" s="63">
        <v>32</v>
      </c>
      <c r="B39" s="15">
        <v>2</v>
      </c>
      <c r="C39" s="40" t="s">
        <v>74</v>
      </c>
      <c r="D39" s="41">
        <v>1985</v>
      </c>
      <c r="E39" s="15" t="s">
        <v>9</v>
      </c>
      <c r="F39" s="42" t="s">
        <v>73</v>
      </c>
      <c r="G39" s="67" t="s">
        <v>537</v>
      </c>
      <c r="H39" s="15">
        <f t="shared" si="0"/>
      </c>
      <c r="I39" s="68"/>
      <c r="J39" s="15" t="s">
        <v>277</v>
      </c>
      <c r="O39" s="14">
        <v>2234</v>
      </c>
    </row>
    <row r="40" spans="1:15" ht="12.75" customHeight="1">
      <c r="A40" s="63">
        <v>33</v>
      </c>
      <c r="B40" s="45">
        <v>3</v>
      </c>
      <c r="C40" s="46" t="s">
        <v>75</v>
      </c>
      <c r="D40" s="47">
        <v>1982</v>
      </c>
      <c r="E40" s="45" t="s">
        <v>65</v>
      </c>
      <c r="F40" s="49" t="s">
        <v>76</v>
      </c>
      <c r="G40" s="67" t="s">
        <v>535</v>
      </c>
      <c r="H40" s="15">
        <f t="shared" si="0"/>
      </c>
      <c r="I40" s="68"/>
      <c r="J40" s="15" t="s">
        <v>277</v>
      </c>
      <c r="O40" s="14">
        <v>2335</v>
      </c>
    </row>
    <row r="41" spans="1:15" ht="12.75" customHeight="1">
      <c r="A41" s="63">
        <v>34</v>
      </c>
      <c r="B41" s="45">
        <v>6</v>
      </c>
      <c r="C41" s="46" t="s">
        <v>78</v>
      </c>
      <c r="D41" s="47">
        <v>1965</v>
      </c>
      <c r="E41" s="45" t="s">
        <v>9</v>
      </c>
      <c r="F41" s="49"/>
      <c r="G41" s="67" t="s">
        <v>530</v>
      </c>
      <c r="H41" s="15">
        <f t="shared" si="0"/>
      </c>
      <c r="I41" s="68"/>
      <c r="J41" s="15" t="s">
        <v>277</v>
      </c>
      <c r="O41" s="14">
        <v>2365</v>
      </c>
    </row>
    <row r="42" spans="1:10" ht="12.75" customHeight="1">
      <c r="A42" s="63"/>
      <c r="B42" s="45">
        <v>34</v>
      </c>
      <c r="C42" s="46" t="s">
        <v>275</v>
      </c>
      <c r="D42" s="47">
        <v>1999</v>
      </c>
      <c r="E42" s="45" t="s">
        <v>11</v>
      </c>
      <c r="F42" s="49" t="s">
        <v>276</v>
      </c>
      <c r="G42" s="65" t="s">
        <v>538</v>
      </c>
      <c r="H42" s="15" t="str">
        <f>IF(AND(D42&gt;=1900,D42&lt;=1944),"Ж70",IF(AND(D42&gt;=1997,D42&lt;=2000),"Д14",IF(AND(D42&gt;=2001,D42&lt;=2014),"Д11","")))</f>
        <v>Д14</v>
      </c>
      <c r="I42" s="68"/>
      <c r="J42" s="15"/>
    </row>
    <row r="43" spans="1:10" ht="12.75" customHeight="1">
      <c r="A43" s="63"/>
      <c r="B43" s="15">
        <v>13</v>
      </c>
      <c r="C43" s="40" t="s">
        <v>88</v>
      </c>
      <c r="D43" s="41">
        <v>1981</v>
      </c>
      <c r="E43" s="15" t="s">
        <v>15</v>
      </c>
      <c r="F43" s="42" t="s">
        <v>89</v>
      </c>
      <c r="G43" s="67" t="s">
        <v>539</v>
      </c>
      <c r="H43" s="15">
        <f t="shared" si="0"/>
      </c>
      <c r="I43" s="68"/>
      <c r="J43" s="15" t="s">
        <v>277</v>
      </c>
    </row>
    <row r="44" spans="1:10" ht="12.75" customHeight="1">
      <c r="A44" s="63"/>
      <c r="B44" s="45">
        <v>23</v>
      </c>
      <c r="C44" s="46" t="s">
        <v>96</v>
      </c>
      <c r="D44" s="47">
        <v>1982</v>
      </c>
      <c r="E44" s="45" t="s">
        <v>9</v>
      </c>
      <c r="F44" s="49"/>
      <c r="G44" s="67" t="s">
        <v>539</v>
      </c>
      <c r="H44" s="15">
        <f t="shared" si="0"/>
      </c>
      <c r="I44" s="68"/>
      <c r="J44" s="15" t="s">
        <v>277</v>
      </c>
    </row>
    <row r="45" spans="1:9" ht="12.75" customHeight="1">
      <c r="A45" s="63"/>
      <c r="B45" s="15"/>
      <c r="C45" s="40"/>
      <c r="D45" s="41"/>
      <c r="E45" s="15"/>
      <c r="F45" s="71"/>
      <c r="G45" s="70"/>
      <c r="H45" s="15">
        <f>IF(AND(D45&gt;=1900,D45&lt;=1944),"Ж70",IF(AND(D45&gt;=1997,D45&lt;=2000),"Д14",IF(AND(D45&gt;=2001,D45&lt;=2014),"Д11","")))</f>
      </c>
      <c r="I45" s="68"/>
    </row>
    <row r="46" spans="1:9" ht="12.75" customHeight="1">
      <c r="A46" s="63"/>
      <c r="B46" s="15"/>
      <c r="C46" s="40"/>
      <c r="D46" s="41"/>
      <c r="E46" s="15"/>
      <c r="F46" s="71"/>
      <c r="G46" s="70"/>
      <c r="H46" s="15">
        <f>IF(AND(D46&gt;=1900,D46&lt;=1944),"Ж70",IF(AND(D46&gt;=1997,D46&lt;=2000),"Д14",IF(AND(D46&gt;=2001,D46&lt;=2014),"Д11","")))</f>
      </c>
      <c r="I46" s="68"/>
    </row>
    <row r="47" spans="1:9" ht="12.75" customHeight="1">
      <c r="A47" s="63"/>
      <c r="B47" s="15"/>
      <c r="C47" s="40"/>
      <c r="D47" s="41"/>
      <c r="E47" s="15"/>
      <c r="F47" s="71"/>
      <c r="G47" s="70"/>
      <c r="H47" s="15">
        <f>IF(AND(D47&gt;=1900,D47&lt;=1944),"Ж70",IF(AND(D47&gt;=1997,D47&lt;=2000),"Д14",IF(AND(D47&gt;=2001,D47&lt;=2014),"Д11","")))</f>
      </c>
      <c r="I47" s="68"/>
    </row>
    <row r="48" spans="1:9" ht="12.75" customHeight="1">
      <c r="A48" s="63"/>
      <c r="B48" s="15"/>
      <c r="C48" s="40"/>
      <c r="D48" s="41"/>
      <c r="E48" s="15"/>
      <c r="F48" s="71"/>
      <c r="G48" s="70"/>
      <c r="H48" s="15">
        <f>IF(AND(D48&gt;=1900,D48&lt;=1944),"Ж70",IF(AND(D48&gt;=1997,D48&lt;=2000),"Д14",IF(AND(D48&gt;=2001,D48&lt;=2014),"Д11","")))</f>
      </c>
      <c r="I48" s="68"/>
    </row>
    <row r="49" spans="2:9" ht="12.75" customHeight="1">
      <c r="B49" s="15"/>
      <c r="C49" s="40"/>
      <c r="D49" s="41"/>
      <c r="E49" s="40"/>
      <c r="F49" s="69"/>
      <c r="G49" s="70"/>
      <c r="H49" s="15">
        <f aca="true" t="shared" si="1" ref="H49:H62">IF(AND(D49&gt;=1900,D49&lt;=1943),"Ж70",IF(AND(D49&gt;=1996,D49&lt;=1999),"Д14",IF(AND(D49&gt;=2000,D49&lt;=2002),"Д11","")))</f>
      </c>
      <c r="I49" s="68"/>
    </row>
    <row r="50" spans="2:9" ht="12.75" customHeight="1">
      <c r="B50" s="15"/>
      <c r="C50" s="40"/>
      <c r="D50" s="41"/>
      <c r="E50" s="40"/>
      <c r="F50" s="69"/>
      <c r="G50" s="70"/>
      <c r="H50" s="15">
        <f t="shared" si="1"/>
      </c>
      <c r="I50" s="68"/>
    </row>
    <row r="51" spans="2:9" ht="12.75" customHeight="1">
      <c r="B51" s="15"/>
      <c r="C51" s="40"/>
      <c r="D51" s="41"/>
      <c r="E51" s="40"/>
      <c r="F51" s="69"/>
      <c r="G51" s="70"/>
      <c r="H51" s="15">
        <f t="shared" si="1"/>
      </c>
      <c r="I51" s="68"/>
    </row>
    <row r="52" spans="2:9" ht="12.75" customHeight="1">
      <c r="B52" s="15"/>
      <c r="C52" s="40"/>
      <c r="D52" s="41"/>
      <c r="E52" s="40"/>
      <c r="F52" s="69"/>
      <c r="G52" s="70"/>
      <c r="H52" s="15">
        <f t="shared" si="1"/>
      </c>
      <c r="I52" s="68"/>
    </row>
    <row r="53" spans="3:9" ht="12.75" customHeight="1">
      <c r="C53" s="40"/>
      <c r="D53" s="41"/>
      <c r="E53" s="40"/>
      <c r="F53" s="69"/>
      <c r="G53" s="70"/>
      <c r="H53" s="15">
        <f t="shared" si="1"/>
      </c>
      <c r="I53" s="68"/>
    </row>
    <row r="54" spans="3:9" ht="12.75" customHeight="1">
      <c r="C54" s="40"/>
      <c r="D54" s="41"/>
      <c r="E54" s="40"/>
      <c r="F54" s="69"/>
      <c r="G54" s="70"/>
      <c r="H54" s="15">
        <f t="shared" si="1"/>
      </c>
      <c r="I54" s="68"/>
    </row>
    <row r="55" spans="3:9" ht="12.75" customHeight="1">
      <c r="C55" s="40"/>
      <c r="D55" s="41"/>
      <c r="E55" s="40"/>
      <c r="F55" s="69"/>
      <c r="G55" s="70"/>
      <c r="H55" s="15">
        <f t="shared" si="1"/>
      </c>
      <c r="I55" s="68"/>
    </row>
    <row r="56" spans="3:9" ht="12.75" customHeight="1">
      <c r="C56" s="40"/>
      <c r="D56" s="41"/>
      <c r="E56" s="40"/>
      <c r="F56" s="69"/>
      <c r="G56" s="70"/>
      <c r="H56" s="15">
        <f t="shared" si="1"/>
      </c>
      <c r="I56" s="68"/>
    </row>
    <row r="57" spans="3:9" ht="12.75" customHeight="1">
      <c r="C57" s="40"/>
      <c r="D57" s="41"/>
      <c r="E57" s="40"/>
      <c r="F57" s="69"/>
      <c r="G57" s="70"/>
      <c r="H57" s="15">
        <f t="shared" si="1"/>
      </c>
      <c r="I57" s="68"/>
    </row>
    <row r="58" spans="3:9" ht="12.75" customHeight="1">
      <c r="C58" s="40"/>
      <c r="D58" s="41"/>
      <c r="E58" s="40"/>
      <c r="F58" s="69"/>
      <c r="G58" s="70"/>
      <c r="H58" s="15">
        <f t="shared" si="1"/>
      </c>
      <c r="I58" s="68"/>
    </row>
    <row r="59" spans="3:9" ht="12.75" customHeight="1">
      <c r="C59" s="40"/>
      <c r="D59" s="41"/>
      <c r="E59" s="40"/>
      <c r="F59" s="69"/>
      <c r="G59" s="70"/>
      <c r="H59" s="15">
        <f t="shared" si="1"/>
      </c>
      <c r="I59" s="68"/>
    </row>
    <row r="60" spans="3:9" ht="12.75" customHeight="1">
      <c r="C60" s="40"/>
      <c r="D60" s="41"/>
      <c r="E60" s="40"/>
      <c r="F60" s="69"/>
      <c r="G60" s="70"/>
      <c r="H60" s="15">
        <f t="shared" si="1"/>
      </c>
      <c r="I60" s="68"/>
    </row>
    <row r="61" spans="3:9" ht="12.75" customHeight="1">
      <c r="C61" s="40"/>
      <c r="D61" s="41"/>
      <c r="E61" s="40"/>
      <c r="F61" s="69"/>
      <c r="G61" s="70"/>
      <c r="H61" s="15">
        <f t="shared" si="1"/>
      </c>
      <c r="I61" s="68"/>
    </row>
    <row r="62" spans="3:9" ht="12.75" customHeight="1">
      <c r="C62" s="40"/>
      <c r="D62" s="41"/>
      <c r="E62" s="40"/>
      <c r="F62" s="69"/>
      <c r="G62" s="70"/>
      <c r="H62" s="15">
        <f t="shared" si="1"/>
      </c>
      <c r="I62" s="68"/>
    </row>
  </sheetData>
  <sheetProtection/>
  <autoFilter ref="A6:J62"/>
  <mergeCells count="14">
    <mergeCell ref="B6:B7"/>
    <mergeCell ref="C6:C7"/>
    <mergeCell ref="D6:D7"/>
    <mergeCell ref="G6:G7"/>
    <mergeCell ref="H6:H7"/>
    <mergeCell ref="I6:I7"/>
    <mergeCell ref="E6:E7"/>
    <mergeCell ref="F6:F7"/>
    <mergeCell ref="J6:J7"/>
    <mergeCell ref="A1:J1"/>
    <mergeCell ref="A2:J2"/>
    <mergeCell ref="A3:J3"/>
    <mergeCell ref="A4:J4"/>
    <mergeCell ref="A6:A7"/>
  </mergeCells>
  <printOptions horizontalCentered="1"/>
  <pageMargins left="0.31496062992126" right="0" top="0.196850393700787" bottom="0.393700787401575" header="1.96850393700787" footer="0.196850393700787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Gleb</cp:lastModifiedBy>
  <cp:lastPrinted>2014-06-12T10:20:14Z</cp:lastPrinted>
  <dcterms:created xsi:type="dcterms:W3CDTF">2010-01-31T12:06:43Z</dcterms:created>
  <dcterms:modified xsi:type="dcterms:W3CDTF">2014-06-12T10:23:35Z</dcterms:modified>
  <cp:category/>
  <cp:version/>
  <cp:contentType/>
  <cp:contentStatus/>
</cp:coreProperties>
</file>